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29" documentId="120_S{2AC9BD13-BADA-5192-A53E-5A8FF88502F6}" xr6:coauthVersionLast="47" xr6:coauthVersionMax="47" xr10:uidLastSave="{F60006A9-26B0-4D3F-9865-E34072691915}"/>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<sst xmlns="http://schemas.openxmlformats.org/spreadsheetml/2006/main" count="180290" uniqueCount="39130">
  <si>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</si>
  <si>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</si>
  <si>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</si>
  <si>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</si>
  <si>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</si>
  <si>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</si>
  <si>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</si>
  <si>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</si>
  <si>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</si>
  <si>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</si>
  <si>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</si>
  <si>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</si>
  <si>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</si>
  <si>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</si>
  <si>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</si>
  <si>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</si>
  <si>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</si>
  <si>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</si>
  <si>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</si>
  <si>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</si>
  <si>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</si>
  <si>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</si>
  <si>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</si>
  <si>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</si>
  <si>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</si>
  <si>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</si>
  <si>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</si>
  <si>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</si>
  <si>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</si>
  <si>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</si>
  <si>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</si>
  <si>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</si>
  <si>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</si>
  <si>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</si>
  <si>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</si>
  <si>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</si>
  <si>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</si>
  <si>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</si>
  <si>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</si>
  <si>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</si>
  <si>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</si>
  <si>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</si>
  <si>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</si>
  <si>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</si>
  <si>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</si>
  <si>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</si>
  <si>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</si>
  <si>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</si>
  <si>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</si>
  <si>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</si>
  <si>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</si>
  <si>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</si>
  <si>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</si>
  <si>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</si>
  <si>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</si>
  <si>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</si>
  <si>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</si>
  <si>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</si>
  <si>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</si>
  <si>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</si>
  <si>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</si>
  <si>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</si>
  <si>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</si>
  <si>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</si>
  <si>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</si>
  <si>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</si>
  <si>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</si>
  <si>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</si>
  <si>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</si>
  <si>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</si>
  <si>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</si>
  <si>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</si>
  <si>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</si>
  <si>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</si>
  <si>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</si>
  <si>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</si>
  <si>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</si>
  <si>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</si>
  <si>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</si>
  <si>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</si>
  <si>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</si>
  <si>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</si>
  <si>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</si>
  <si>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</si>
  <si>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</si>
  <si>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</si>
  <si>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</si>
  <si>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</si>
  <si>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</si>
  <si>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</si>
  <si>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</si>
  <si>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</si>
  <si>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</si>
  <si>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</si>
  <si>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</si>
  <si>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</si>
  <si>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</si>
  <si>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</si>
  <si>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</si>
  <si>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</si>
  <si>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</si>
  <si>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</si>
  <si>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</si>
  <si>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</si>
  <si>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</si>
  <si>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</si>
  <si>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</si>
  <si>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</si>
  <si>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</si>
  <si>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</si>
  <si>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</si>
  <si>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</si>
  <si>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</si>
  <si>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</si>
  <si>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</si>
  <si>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</si>
  <si>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</si>
  <si>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</si>
  <si>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</si>
  <si>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</si>
  <si>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</si>
  <si>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</si>
  <si>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</si>
  <si>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</si>
  <si>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</si>
  <si>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</si>
  <si>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</si>
  <si>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</si>
  <si>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</si>
  <si>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</si>
  <si>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</si>
  <si>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</si>
  <si>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</si>
  <si>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</si>
  <si>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</si>
  <si>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</si>
  <si>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</si>
  <si>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</si>
  <si>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</si>
  <si>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</si>
  <si>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</si>
  <si>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</si>
  <si>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</si>
  <si>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</si>
  <si>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</si>
  <si>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</si>
  <si>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</si>
  <si>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</si>
  <si>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</si>
  <si>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</si>
  <si>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</si>
  <si>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</si>
  <si>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</si>
  <si>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</si>
  <si>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</si>
  <si>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</si>
  <si>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</si>
  <si>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</si>
  <si>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</si>
  <si>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</si>
  <si>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</si>
  <si>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</si>
  <si>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</si>
  <si>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</si>
  <si>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</si>
  <si>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</si>
  <si>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</si>
  <si>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</si>
  <si>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</si>
  <si>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</si>
  <si>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</si>
  <si>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</si>
  <si>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</si>
  <si>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</si>
  <si>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</si>
  <si>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</si>
  <si>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</si>
  <si>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</si>
  <si>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</si>
  <si>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</si>
  <si>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</si>
  <si>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</si>
  <si>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</si>
  <si>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</si>
  <si>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</si>
  <si>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</si>
  <si>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</si>
  <si>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</si>
  <si>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</si>
  <si>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</si>
  <si>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</si>
  <si>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</si>
  <si>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</si>
  <si>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</si>
  <si>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</si>
  <si>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</si>
  <si>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</si>
  <si>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</si>
  <si>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</si>
  <si>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</si>
  <si>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</si>
  <si>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</si>
  <si>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</si>
  <si>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</si>
  <si>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</si>
  <si>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</si>
  <si>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</si>
  <si>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</si>
  <si>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</si>
  <si>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</si>
  <si>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</si>
  <si>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</si>
  <si>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</si>
  <si>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</si>
  <si>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</si>
  <si>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</si>
  <si>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</si>
  <si>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</si>
  <si>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</si>
  <si>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</si>
  <si>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</si>
  <si>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</si>
  <si>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</si>
  <si>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</si>
  <si>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</si>
  <si>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</si>
  <si>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</si>
  <si>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</si>
  <si>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</si>
  <si>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</si>
  <si>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</si>
  <si>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</si>
  <si>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</si>
  <si>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</si>
  <si>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</si>
  <si>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</si>
  <si>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</si>
  <si>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</si>
  <si>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</si>
  <si>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</si>
  <si>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</si>
  <si>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</si>
  <si>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</si>
  <si>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</si>
  <si>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</si>
  <si>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</si>
  <si>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</si>
  <si>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</si>
  <si>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</si>
  <si>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</si>
  <si>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</si>
  <si>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</si>
  <si>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</si>
  <si>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</si>
  <si>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</si>
  <si>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</si>
  <si>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</si>
  <si>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</si>
  <si>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</si>
  <si>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</si>
  <si>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</si>
  <si>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</si>
  <si>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</si>
  <si>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</si>
  <si>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</si>
  <si>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</si>
  <si>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</si>
  <si>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</si>
  <si>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</si>
  <si>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</si>
  <si>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</si>
  <si>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</si>
  <si>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</si>
  <si>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</si>
  <si>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</si>
  <si>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</si>
  <si>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</si>
  <si>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</si>
  <si>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</si>
  <si>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</si>
  <si>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</si>
  <si>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</si>
  <si>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</si>
  <si>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</si>
  <si>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</si>
  <si>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</si>
  <si>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</si>
  <si>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</si>
  <si>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</si>
  <si>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</si>
  <si>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</si>
  <si>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</si>
  <si>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</si>
  <si>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</si>
  <si>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</si>
  <si>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</si>
  <si>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</si>
  <si>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</si>
  <si>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</si>
  <si>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</si>
  <si>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</si>
  <si>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</si>
  <si>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</si>
  <si>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</si>
  <si>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</si>
  <si>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</si>
  <si>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</si>
  <si>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</si>
  <si>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</si>
  <si>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</si>
  <si>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</si>
  <si>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</si>
  <si>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</si>
  <si>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</si>
  <si>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</si>
  <si>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</si>
  <si>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</si>
  <si>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</si>
  <si>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</si>
  <si>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</si>
  <si>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</si>
  <si>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</si>
  <si>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</si>
  <si>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</si>
  <si>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</si>
  <si>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</si>
  <si>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</si>
  <si>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</si>
  <si>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</si>
  <si>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</si>
  <si>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</si>
  <si>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</si>
  <si>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</si>
  <si>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</si>
  <si>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</si>
  <si>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</si>
  <si>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</si>
  <si>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</si>
  <si>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</si>
  <si>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</si>
  <si>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</si>
  <si>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</si>
  <si>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</si>
  <si>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</si>
  <si>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</si>
  <si>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</si>
  <si>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</si>
  <si>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</si>
  <si>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</si>
  <si>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</si>
  <si>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</si>
  <si>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</si>
  <si>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</si>
  <si>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</si>
  <si>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</si>
  <si>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</si>
  <si>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</si>
  <si>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</si>
  <si>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</si>
  <si>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</si>
  <si>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</si>
  <si>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</si>
  <si>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</si>
  <si>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</si>
  <si>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</si>
  <si>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</si>
  <si>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</si>
  <si>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</si>
  <si>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</si>
  <si>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</si>
  <si>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</si>
  <si>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</si>
  <si>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</si>
  <si>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</si>
  <si>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</si>
  <si>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</si>
  <si>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</si>
  <si>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</si>
  <si>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</si>
  <si>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</si>
  <si>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</si>
  <si>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</si>
  <si>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</si>
  <si>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</si>
  <si>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</si>
  <si>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</si>
  <si>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</si>
  <si>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</si>
  <si>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</si>
  <si>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</si>
  <si>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</si>
  <si>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</si>
  <si>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</si>
  <si>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</si>
  <si>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</si>
  <si>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</si>
  <si>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</si>
  <si>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</si>
  <si>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</si>
  <si>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</si>
  <si>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</si>
  <si>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</si>
  <si>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</si>
  <si>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</si>
  <si>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</si>
  <si>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</si>
  <si>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</si>
  <si>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</si>
  <si>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</si>
  <si>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</si>
  <si>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</si>
  <si>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</si>
  <si>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</si>
  <si>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</si>
  <si>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</si>
  <si>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</si>
  <si>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</si>
  <si>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</si>
  <si>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</si>
  <si>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</si>
  <si>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</si>
  <si>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</si>
  <si>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</si>
  <si>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</si>
  <si>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</si>
  <si>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</si>
  <si>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</si>
  <si>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</si>
  <si>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</si>
  <si>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</si>
  <si>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</si>
  <si>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</si>
  <si>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</si>
  <si>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</si>
  <si>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</si>
  <si>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</si>
  <si>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</si>
  <si>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</si>
  <si>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</si>
  <si>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</si>
  <si>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</si>
  <si>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</si>
  <si>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</si>
  <si>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</si>
  <si>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</si>
  <si>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</si>
  <si>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</si>
  <si>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</si>
  <si>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</si>
  <si>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</si>
  <si>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</si>
  <si>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</si>
  <si>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</si>
  <si>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</si>
  <si>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</si>
  <si>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</si>
  <si>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</si>
  <si>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</si>
  <si>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</si>
  <si>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</si>
  <si>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</si>
  <si>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</si>
  <si>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</si>
  <si>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</si>
  <si>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</si>
  <si>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</si>
  <si>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</si>
  <si>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</si>
  <si>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</si>
  <si>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</si>
  <si>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</si>
  <si>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</si>
  <si>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</si>
  <si>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</si>
  <si>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</si>
  <si>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</si>
  <si>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</si>
  <si>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</si>
  <si>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</si>
  <si>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</si>
  <si>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</si>
  <si>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</si>
  <si>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</si>
  <si>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</si>
  <si>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</si>
  <si>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</si>
  <si>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</si>
  <si>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</si>
  <si>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</si>
  <si>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</si>
  <si>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</si>
  <si>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</si>
  <si>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</si>
  <si>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</si>
  <si>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</si>
  <si>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</si>
  <si>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</si>
  <si>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</si>
  <si>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</si>
  <si>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</si>
  <si>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</si>
  <si>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</si>
  <si>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</si>
  <si>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</si>
  <si>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</si>
  <si>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</si>
  <si>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</si>
  <si>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</si>
  <si>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</si>
  <si>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</si>
  <si>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</si>
  <si>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</si>
  <si>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</si>
  <si>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</si>
  <si>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</si>
  <si>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</si>
  <si>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</si>
  <si>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</si>
  <si>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</si>
  <si>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</si>
  <si>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</si>
  <si>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</si>
  <si>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</si>
  <si>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</si>
  <si>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</si>
  <si>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</si>
  <si>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</si>
  <si>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</si>
  <si>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</si>
  <si>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</si>
  <si>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</si>
  <si>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</si>
  <si>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</si>
  <si>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</si>
  <si>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</si>
  <si>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</si>
  <si>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</si>
  <si>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</si>
  <si>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</si>
  <si>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</si>
  <si>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</si>
  <si>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</si>
  <si>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</si>
  <si>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</si>
  <si>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</si>
  <si>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</si>
  <si>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</si>
  <si>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</si>
  <si>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</si>
  <si>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</si>
  <si>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</si>
  <si>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</si>
  <si>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</si>
  <si>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</si>
  <si>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</si>
  <si>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</si>
  <si>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</si>
  <si>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</si>
  <si>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</si>
  <si>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</si>
  <si>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</si>
  <si>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</si>
  <si>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</si>
  <si>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</si>
  <si>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</si>
  <si>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</si>
  <si>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</si>
  <si>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</si>
  <si>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</si>
  <si>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</si>
  <si>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</si>
  <si>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</si>
  <si>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</si>
  <si>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</si>
  <si>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</si>
  <si>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</si>
  <si>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</si>
  <si>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</si>
  <si>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</si>
  <si>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</si>
  <si>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</si>
  <si>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</si>
  <si>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</si>
  <si>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</si>
  <si>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</si>
  <si>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</si>
  <si>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</si>
  <si>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</si>
  <si>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</si>
  <si>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</si>
  <si>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</si>
  <si>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</si>
  <si>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</si>
  <si>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</si>
  <si>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</si>
  <si>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</si>
  <si>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</si>
  <si>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</si>
  <si>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</si>
  <si>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</si>
  <si>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</si>
  <si>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</si>
  <si>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</si>
  <si>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</si>
  <si>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</si>
  <si>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</si>
  <si>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</si>
  <si>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</si>
  <si>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</si>
  <si>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</si>
  <si>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</si>
  <si>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</si>
  <si>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</si>
  <si>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</si>
  <si>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</si>
  <si>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</si>
  <si>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</si>
  <si>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</si>
  <si>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</si>
  <si>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</si>
  <si>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</si>
  <si>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</si>
  <si>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</si>
  <si>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</si>
  <si>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</si>
  <si>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</si>
  <si>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</si>
  <si>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</si>
  <si>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</si>
  <si>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</si>
  <si>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</si>
  <si>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</si>
  <si>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</si>
  <si>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</si>
  <si>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</si>
  <si>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</si>
  <si>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</si>
  <si>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</si>
  <si>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</si>
  <si>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</si>
  <si>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</si>
  <si>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</si>
  <si>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</si>
  <si>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</si>
  <si>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</si>
  <si>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</si>
  <si>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</si>
  <si>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</si>
  <si>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</si>
  <si>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</si>
  <si>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</si>
  <si>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</si>
  <si>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</si>
  <si>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</si>
  <si>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</si>
  <si>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</si>
  <si>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</si>
  <si>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</si>
  <si>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</si>
  <si>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</si>
  <si>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</si>
  <si>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</si>
  <si>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</si>
  <si>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</si>
  <si>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</si>
  <si>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</si>
  <si>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</si>
  <si>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</si>
  <si>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</si>
  <si>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</si>
  <si>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</si>
  <si>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</si>
  <si>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</si>
  <si>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</si>
  <si>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</si>
  <si>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</si>
  <si>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</si>
  <si>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</si>
  <si>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</si>
  <si>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</si>
  <si>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</si>
  <si>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</si>
  <si>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</si>
  <si>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</si>
  <si>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</si>
  <si>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</si>
  <si>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</si>
  <si>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</si>
  <si>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</si>
  <si>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</si>
  <si>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</si>
  <si>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</si>
  <si>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</si>
  <si>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</si>
  <si>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</si>
  <si>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</si>
  <si>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</si>
  <si>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</si>
  <si>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</si>
  <si>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</si>
  <si>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</si>
  <si>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</si>
  <si>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</si>
  <si>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</si>
  <si>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</si>
  <si>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</si>
  <si>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</si>
  <si>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</si>
  <si>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</si>
  <si>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</si>
  <si>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</si>
  <si>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</si>
  <si>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</si>
  <si>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</si>
  <si>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</si>
  <si>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</si>
  <si>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</si>
  <si>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</si>
  <si>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</si>
  <si>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</si>
  <si>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</si>
  <si>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</si>
  <si>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</si>
  <si>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</si>
  <si>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</si>
  <si>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</si>
  <si>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</si>
  <si>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</si>
  <si>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</si>
  <si>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</si>
  <si>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</si>
  <si>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</si>
  <si>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</si>
  <si>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</si>
  <si>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</si>
  <si>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</si>
  <si>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</si>
  <si>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</si>
  <si>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</si>
  <si>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</si>
  <si>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</si>
  <si>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</si>
  <si>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</si>
  <si>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</si>
  <si>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</si>
  <si>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</si>
  <si>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</si>
  <si>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</si>
  <si>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</si>
  <si>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</si>
  <si>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</si>
  <si>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</si>
  <si>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</si>
  <si>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</si>
  <si>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</si>
  <si>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</si>
  <si>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</si>
  <si>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</si>
  <si>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</si>
  <si>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</si>
  <si>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</si>
  <si>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</si>
  <si>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</si>
  <si>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</si>
  <si>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</si>
  <si>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</si>
  <si>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</si>
  <si>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</si>
  <si>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</si>
  <si>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</si>
  <si>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</si>
  <si>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</si>
  <si>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</si>
  <si>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</si>
  <si>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</si>
  <si>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</si>
  <si>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</si>
  <si>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</si>
  <si>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</si>
  <si>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</si>
  <si>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</si>
  <si>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</si>
  <si>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</si>
  <si>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</si>
  <si>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</si>
  <si>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</si>
  <si>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</si>
  <si>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</si>
  <si>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</si>
  <si>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</si>
  <si>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</si>
  <si>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</si>
  <si>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</si>
  <si>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</si>
  <si>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</si>
  <si>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</si>
  <si>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</si>
  <si>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</si>
  <si>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</si>
  <si>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</si>
  <si>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</si>
  <si>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</si>
  <si>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</si>
  <si>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</si>
  <si>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</si>
  <si>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</si>
  <si>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</si>
  <si>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</si>
  <si>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</si>
  <si>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</si>
  <si>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</si>
  <si>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</si>
  <si>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</si>
  <si>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</si>
  <si>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</si>
  <si>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</si>
  <si>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</si>
  <si>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</si>
  <si>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</si>
  <si>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</si>
  <si>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</si>
  <si>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</si>
  <si>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</si>
  <si>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</si>
  <si>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</si>
  <si>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</si>
  <si>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</si>
  <si>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</si>
  <si>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</si>
  <si>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</si>
  <si>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</si>
  <si>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</si>
  <si>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</si>
  <si>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</si>
  <si>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</si>
  <si>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</si>
  <si>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</si>
  <si>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</si>
  <si>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</si>
  <si>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</si>
  <si>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</si>
  <si>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</si>
  <si>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</si>
  <si>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</si>
  <si>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</si>
  <si>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</si>
  <si>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</si>
  <si>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</si>
  <si>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</si>
  <si>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</si>
  <si>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</si>
  <si>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</si>
  <si>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</si>
  <si>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</si>
  <si>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</si>
  <si>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</si>
  <si>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</si>
  <si>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</si>
  <si>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</si>
  <si>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</si>
  <si>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</si>
  <si>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</si>
  <si>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</si>
  <si>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</si>
  <si>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</si>
  <si>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</si>
  <si>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</si>
  <si>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</si>
  <si>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</si>
  <si>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</si>
  <si>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</si>
  <si>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</si>
  <si>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</si>
  <si>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</si>
  <si>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</si>
  <si>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</si>
  <si>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</si>
  <si>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</si>
  <si>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</si>
  <si>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</si>
  <si>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</si>
  <si>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</si>
  <si>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</si>
  <si>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</si>
  <si>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</si>
  <si>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</si>
  <si>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</si>
  <si>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</si>
  <si>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</si>
  <si>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</si>
  <si>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</si>
  <si>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</si>
  <si>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</si>
  <si>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</si>
  <si>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</si>
  <si>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</si>
  <si>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</si>
  <si>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</si>
  <si>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</si>
  <si>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</si>
  <si>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</si>
  <si>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</si>
  <si>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</si>
  <si>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</si>
  <si>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</si>
  <si>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</si>
  <si>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</si>
  <si>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</si>
  <si>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</si>
  <si>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</si>
  <si>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</si>
  <si>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</si>
  <si>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</si>
  <si>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</si>
  <si>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</si>
  <si>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</si>
  <si>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</si>
  <si>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</si>
  <si>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</si>
  <si>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</si>
  <si>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</si>
  <si>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</si>
  <si>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</si>
  <si>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</si>
  <si>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</si>
  <si>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</si>
  <si>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</si>
  <si>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</si>
  <si>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</si>
  <si>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</si>
  <si>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</si>
  <si>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</si>
  <si>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</si>
  <si>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</si>
  <si>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</si>
  <si>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</si>
  <si>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</si>
  <si>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</si>
  <si>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</si>
  <si>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</si>
  <si>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</si>
  <si>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</si>
  <si>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</si>
  <si>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</si>
  <si>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</si>
  <si>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</si>
  <si>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</si>
  <si>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</si>
  <si>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</si>
  <si>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</si>
  <si>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</si>
  <si>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</si>
  <si>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</si>
  <si>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</si>
  <si>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</si>
  <si>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</si>
  <si>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</si>
  <si>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</si>
  <si>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</si>
  <si>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</si>
  <si>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</si>
  <si>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</si>
  <si>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</si>
  <si>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</si>
  <si>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</si>
  <si>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</si>
  <si>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</si>
  <si>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</si>
  <si>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</si>
  <si>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</si>
  <si>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</si>
  <si>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</si>
  <si>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</si>
  <si>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</si>
  <si>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</si>
  <si>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</si>
  <si>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</si>
  <si>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</si>
  <si>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</si>
  <si>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</si>
  <si>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</si>
  <si>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</si>
  <si>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</si>
  <si>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</si>
  <si>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</si>
  <si>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</si>
  <si>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</si>
  <si>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</si>
  <si>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</si>
  <si>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</si>
  <si>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</si>
  <si>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</si>
  <si>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</si>
  <si>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</si>
  <si>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</si>
  <si>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</si>
  <si>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</si>
  <si>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</si>
  <si>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</si>
  <si>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</si>
  <si>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</si>
  <si>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</si>
  <si>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</si>
  <si>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</si>
  <si>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</si>
  <si>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</si>
  <si>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</si>
  <si>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</si>
  <si>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</si>
  <si>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</si>
  <si>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</si>
  <si>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</si>
  <si>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</si>
  <si>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</si>
  <si>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</si>
  <si>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</si>
  <si>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</si>
  <si>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</si>
  <si>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</si>
  <si>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</si>
  <si>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</si>
  <si>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</si>
  <si>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</si>
  <si>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</si>
  <si>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</si>
  <si>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</si>
  <si>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</si>
  <si>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</si>
  <si>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</si>
  <si>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</si>
  <si>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</si>
  <si>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</si>
  <si>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</si>
  <si>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</si>
  <si>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</si>
  <si>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</si>
  <si>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</si>
  <si>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</si>
  <si>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</si>
  <si>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</si>
  <si>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</si>
  <si>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</si>
  <si>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</si>
  <si>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</si>
  <si>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</si>
  <si>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</si>
  <si>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</si>
  <si>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</si>
  <si>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</si>
  <si>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</si>
  <si>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</si>
  <si>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</si>
  <si>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</si>
  <si>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</si>
  <si>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</si>
  <si>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</si>
  <si>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</si>
  <si>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</si>
  <si>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</si>
  <si>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</si>
  <si>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</si>
  <si>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</si>
  <si>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</si>
  <si>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</si>
  <si>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</si>
  <si>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</si>
  <si>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</si>
  <si>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</si>
  <si>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</si>
  <si>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</si>
  <si>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</si>
  <si>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</si>
  <si>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</si>
  <si>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</si>
  <si>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</si>
  <si>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</si>
  <si>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</si>
  <si>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</si>
  <si>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</si>
  <si>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</si>
  <si>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</si>
  <si>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</si>
  <si>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</si>
  <si>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</si>
  <si>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</si>
  <si>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</si>
  <si>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</si>
  <si>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</si>
  <si>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</si>
  <si>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</si>
  <si>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</si>
  <si>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</si>
  <si>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</si>
  <si>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</si>
  <si>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</si>
  <si>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</si>
  <si>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</si>
  <si>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</si>
  <si>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</si>
  <si>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</si>
  <si>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</si>
  <si>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</si>
  <si>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</si>
  <si>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</si>
  <si>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</si>
  <si>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</si>
  <si>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</si>
  <si>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</si>
  <si>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</si>
  <si>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</si>
  <si>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</si>
  <si>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</si>
  <si>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</si>
  <si>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</si>
  <si>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</si>
  <si>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</si>
  <si>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</si>
  <si>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</si>
  <si>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</si>
  <si>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</si>
  <si>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</si>
  <si>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</si>
  <si>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</si>
  <si>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</si>
  <si>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</si>
  <si>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</si>
  <si>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</si>
  <si>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</si>
  <si>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</si>
  <si>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</si>
  <si>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</si>
  <si>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</si>
  <si>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</si>
  <si>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</si>
  <si>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</si>
  <si>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</si>
  <si>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</si>
  <si>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</si>
  <si>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</si>
  <si>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</si>
  <si>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</si>
  <si>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</si>
  <si>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</si>
  <si>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</si>
  <si>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</si>
  <si>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</si>
  <si>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</si>
  <si>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</si>
  <si>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</si>
  <si>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</si>
  <si>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</si>
  <si>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</si>
  <si>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</si>
  <si>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</si>
  <si>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</si>
  <si>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</si>
  <si>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</si>
  <si>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</si>
  <si>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</si>
  <si>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</si>
  <si>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</si>
  <si>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</si>
  <si>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</si>
  <si>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</si>
  <si>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</si>
  <si>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</si>
  <si>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</si>
  <si>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</si>
  <si>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</si>
  <si>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</si>
  <si>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</si>
  <si>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</si>
  <si>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</si>
  <si>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</si>
  <si>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</si>
  <si>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</si>
  <si>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</si>
  <si>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</si>
  <si>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</si>
  <si>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</si>
  <si>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</si>
  <si>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</si>
  <si>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</si>
  <si>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</si>
  <si>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</si>
  <si>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</si>
  <si>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</si>
  <si>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</si>
  <si>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</si>
  <si>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</si>
  <si>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</si>
  <si>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</si>
  <si>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</si>
  <si>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</si>
  <si>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</si>
  <si>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</si>
  <si>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</si>
  <si>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</si>
  <si>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</si>
  <si>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</si>
  <si>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</si>
  <si>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</si>
  <si>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</si>
  <si>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</si>
  <si>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</si>
  <si>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</si>
  <si>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</si>
  <si>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</si>
  <si>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</si>
  <si>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</si>
  <si>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</si>
  <si>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</si>
  <si>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</si>
  <si>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</si>
  <si>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</si>
  <si>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</si>
  <si>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</si>
  <si>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</si>
  <si>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</si>
  <si>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</si>
  <si>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</si>
  <si>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</si>
  <si>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</si>
  <si>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</si>
  <si>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</si>
  <si>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</si>
  <si>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</si>
  <si>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</si>
  <si>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</si>
  <si>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</si>
  <si>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</si>
  <si>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</si>
  <si>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</si>
  <si>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</si>
  <si>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</si>
  <si>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</si>
  <si>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</si>
  <si>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</si>
  <si>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</si>
  <si>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</si>
  <si>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</si>
  <si>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</si>
  <si>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</si>
  <si>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</si>
  <si>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</si>
  <si>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</si>
  <si>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</si>
  <si>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</si>
  <si>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</si>
  <si>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</si>
  <si>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</si>
  <si>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</si>
  <si>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</si>
  <si>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</si>
  <si>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</si>
  <si>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</si>
  <si>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</si>
  <si>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</si>
  <si>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</si>
  <si>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</si>
  <si>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</si>
  <si>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</si>
  <si>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</si>
  <si>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</si>
  <si>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</si>
  <si>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</si>
  <si>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</si>
  <si>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</si>
  <si>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</si>
  <si>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</si>
  <si>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</si>
  <si>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</si>
  <si>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</si>
  <si>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</si>
  <si>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</si>
  <si>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</si>
  <si>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</si>
  <si>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</si>
  <si>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</si>
  <si>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</si>
  <si>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</si>
  <si>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</si>
  <si>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</si>
  <si>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</si>
  <si>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</si>
  <si>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</si>
  <si>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</si>
  <si>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</si>
  <si>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</si>
  <si>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</si>
  <si>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</si>
  <si>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</si>
  <si>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</si>
  <si>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</si>
  <si>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</si>
  <si>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</si>
  <si>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</si>
  <si>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</si>
  <si>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</si>
  <si>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</si>
  <si>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</si>
  <si>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</si>
  <si>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</si>
  <si>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</si>
  <si>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</si>
  <si>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</si>
  <si>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</si>
  <si>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</si>
  <si>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</si>
  <si>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</si>
  <si>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</si>
  <si>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</si>
  <si>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</si>
  <si>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</si>
  <si>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</si>
  <si>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</si>
  <si>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</si>
  <si>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</si>
  <si>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</si>
  <si>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</si>
  <si>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</si>
  <si>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</si>
  <si>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</si>
  <si>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</si>
  <si>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</si>
  <si>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</si>
  <si>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</si>
  <si>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</si>
  <si>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</si>
  <si>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</si>
  <si>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</si>
  <si>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</si>
  <si>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</si>
  <si>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</si>
  <si>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</si>
  <si>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</si>
  <si>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</si>
  <si>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</si>
  <si>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</si>
  <si>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</si>
  <si>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</si>
  <si>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</si>
  <si>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</si>
  <si>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</si>
  <si>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</si>
  <si>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</si>
  <si>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</si>
  <si>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</si>
  <si>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</si>
  <si>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</si>
  <si>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</si>
  <si>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</si>
  <si>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</si>
  <si>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</si>
  <si>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</si>
  <si>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</si>
  <si>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</si>
  <si>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</si>
  <si>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</si>
  <si>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</si>
  <si>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</si>
  <si>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</si>
  <si>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</si>
  <si>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</si>
  <si>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</si>
  <si>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</si>
  <si>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</si>
  <si>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</si>
  <si>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</si>
  <si>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</si>
  <si>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</si>
  <si>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</si>
  <si>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</si>
  <si>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</si>
  <si>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</si>
  <si>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</si>
  <si>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</si>
  <si>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</si>
  <si>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</si>
  <si>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</si>
  <si>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</si>
  <si>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</si>
  <si>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</si>
  <si>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</si>
  <si>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</si>
  <si>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</si>
  <si>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</si>
  <si>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</si>
  <si>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</si>
  <si>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</si>
  <si>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</si>
  <si>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</si>
  <si>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</si>
  <si>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</si>
  <si>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</si>
  <si>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</si>
  <si>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</si>
  <si>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</si>
  <si>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</si>
  <si>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</si>
  <si>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</si>
  <si>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</si>
  <si>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</si>
  <si>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</si>
  <si>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</si>
  <si>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</si>
  <si>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</si>
  <si>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</si>
  <si>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</si>
  <si>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</si>
  <si>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</si>
  <si>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</si>
  <si>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</si>
  <si>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</si>
  <si>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</si>
  <si>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</si>
  <si>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</si>
  <si>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</si>
  <si>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</si>
  <si>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</si>
  <si>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</si>
  <si>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</si>
  <si>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</si>
  <si>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</si>
  <si>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</si>
  <si>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</si>
  <si>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</si>
  <si>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</si>
  <si>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</si>
  <si>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</si>
  <si>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</si>
  <si>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</si>
  <si>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</si>
  <si>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</si>
  <si>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</si>
  <si>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</si>
  <si>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</si>
  <si>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</si>
  <si>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</si>
  <si>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</si>
  <si>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</si>
  <si>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</si>
  <si>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</si>
  <si>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</si>
  <si>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</si>
  <si>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</si>
  <si>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</si>
  <si>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</si>
  <si>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</si>
  <si>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</si>
  <si>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</si>
  <si>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</si>
  <si>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</si>
  <si>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</si>
  <si>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</si>
  <si>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</si>
  <si>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</si>
  <si>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</si>
  <si>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</si>
  <si>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</si>
  <si>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</si>
  <si>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</si>
  <si>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</si>
  <si>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</si>
  <si>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</si>
  <si>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</si>
  <si>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</si>
  <si>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</si>
  <si>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</si>
  <si>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</si>
  <si>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</si>
  <si>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</si>
  <si>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</si>
  <si>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</si>
  <si>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</si>
  <si>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</si>
  <si>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</si>
  <si>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</si>
  <si>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</si>
  <si>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</si>
  <si>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</si>
  <si>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</si>
  <si>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</si>
  <si>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</si>
  <si>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</si>
  <si>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</si>
  <si>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</si>
  <si>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</si>
  <si>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</si>
  <si>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</si>
  <si>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</si>
  <si>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</si>
  <si>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</si>
  <si>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</si>
  <si>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</si>
  <si>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</si>
  <si>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</si>
  <si>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</si>
  <si>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</si>
  <si>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</si>
  <si>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</si>
  <si>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</si>
  <si>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</si>
  <si>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</si>
  <si>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</si>
  <si>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</si>
  <si>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</si>
  <si>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</si>
  <si>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</si>
  <si>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</si>
  <si>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</si>
  <si>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</si>
  <si>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</si>
  <si>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</si>
  <si>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</si>
  <si>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</si>
  <si>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</si>
  <si>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</si>
  <si>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</si>
  <si>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</si>
  <si>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</si>
  <si>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</si>
  <si>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</si>
  <si>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</si>
  <si>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</si>
  <si>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</si>
  <si>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</si>
  <si>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</si>
  <si>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</si>
  <si>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</si>
  <si>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</si>
  <si>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</si>
  <si>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</si>
  <si>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</si>
  <si>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</si>
  <si>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</si>
  <si>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</si>
  <si>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</si>
  <si>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</si>
  <si>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</si>
  <si>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</si>
  <si>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</si>
  <si>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</si>
  <si>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</si>
  <si>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</si>
  <si>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</si>
  <si>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</si>
  <si>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</si>
  <si>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</si>
  <si>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</si>
  <si>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</si>
  <si>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</si>
  <si>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</si>
  <si>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</si>
  <si>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</si>
  <si>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</si>
  <si>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</si>
  <si>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</si>
  <si>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</si>
  <si>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</si>
  <si>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</si>
  <si>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</si>
  <si>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</si>
  <si>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</si>
  <si>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</si>
  <si>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</si>
  <si>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</si>
  <si>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</si>
  <si>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</si>
  <si>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</si>
  <si>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</si>
  <si>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</si>
  <si>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</si>
  <si>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</si>
  <si>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</si>
  <si>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</si>
  <si>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</si>
  <si>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</si>
  <si>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</si>
  <si>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</si>
  <si>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</si>
  <si>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</si>
  <si>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</si>
  <si>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</si>
  <si>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</si>
  <si>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</si>
  <si>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</si>
  <si>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</si>
  <si>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</si>
  <si>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</si>
  <si>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</si>
  <si>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</si>
  <si>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</si>
  <si>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</si>
  <si>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</si>
  <si>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</si>
  <si>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</si>
  <si>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</si>
  <si>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</si>
  <si>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</si>
  <si>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</si>
  <si>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</si>
  <si>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</si>
  <si>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</si>
  <si>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</si>
  <si>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</si>
  <si>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</si>
  <si>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</si>
  <si>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</si>
  <si>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</si>
  <si>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</si>
  <si>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</si>
  <si>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</si>
  <si>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</si>
  <si>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</si>
  <si>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</si>
  <si>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</si>
  <si>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</si>
  <si>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</si>
  <si>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</si>
  <si>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</si>
  <si>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</si>
  <si>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</si>
  <si>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</si>
  <si>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</si>
  <si>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</si>
  <si>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</si>
  <si>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</si>
  <si>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</si>
  <si>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</si>
  <si>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</si>
  <si>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</si>
  <si>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</si>
  <si>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</si>
  <si>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</si>
  <si>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</si>
  <si>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</si>
  <si>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</si>
  <si>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</si>
  <si>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</si>
  <si>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</si>
  <si>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</si>
  <si>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</si>
  <si>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</si>
  <si>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</si>
  <si>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</si>
  <si>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</si>
  <si>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</si>
  <si>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</si>
  <si>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</si>
  <si>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</si>
  <si>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</si>
  <si>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</si>
  <si>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</si>
  <si>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</si>
  <si>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</si>
  <si>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</si>
  <si>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</si>
  <si>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</si>
  <si>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</si>
  <si>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</si>
  <si>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</si>
  <si>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</si>
  <si>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</si>
  <si>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</si>
  <si>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</si>
  <si>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</si>
  <si>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</si>
  <si>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</si>
  <si>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</si>
  <si>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</si>
  <si>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</si>
  <si>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</si>
  <si>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</si>
  <si>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</si>
  <si>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</si>
  <si>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</si>
  <si>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</si>
  <si>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</si>
  <si>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</si>
  <si>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</si>
  <si>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</si>
  <si>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</si>
  <si>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</si>
  <si>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</si>
  <si>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</si>
  <si>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</si>
  <si>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</si>
  <si>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</si>
  <si>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</si>
  <si>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</si>
  <si>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</si>
  <si>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</si>
  <si>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</si>
  <si>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</si>
  <si>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</si>
  <si>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</si>
  <si>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</si>
  <si>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</si>
  <si>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</si>
  <si>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</si>
  <si>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</si>
  <si>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</si>
  <si>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</si>
  <si>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</si>
  <si>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</si>
  <si>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</si>
  <si>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</si>
  <si>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</si>
  <si>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</si>
  <si>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</si>
  <si>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</si>
  <si>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</si>
  <si>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</si>
  <si>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</si>
  <si>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</si>
  <si>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</si>
  <si>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</si>
  <si>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</si>
  <si>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</si>
  <si>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</si>
  <si>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</si>
  <si>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</si>
  <si>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</si>
  <si>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</si>
  <si>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</si>
  <si>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</si>
  <si>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</si>
  <si>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</si>
  <si>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</si>
  <si>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</si>
  <si>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</si>
  <si>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</si>
  <si>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</si>
  <si>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</si>
  <si>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</si>
  <si>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</si>
  <si>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</si>
  <si>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</si>
  <si>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</si>
  <si>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</si>
  <si>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</si>
  <si>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</si>
  <si>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</si>
  <si>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</si>
  <si>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</si>
  <si>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</si>
  <si>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</si>
  <si>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</si>
  <si>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</si>
  <si>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</si>
  <si>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</si>
  <si>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</si>
  <si>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</si>
  <si>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</si>
  <si>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</si>
  <si>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</si>
  <si>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</si>
  <si>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</si>
  <si>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</si>
  <si>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</si>
  <si>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</si>
  <si>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</si>
  <si>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</si>
  <si>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</si>
  <si>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</si>
  <si>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</si>
  <si>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</si>
  <si>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</si>
  <si>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</si>
  <si>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</si>
  <si>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</si>
  <si>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</si>
  <si>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</si>
  <si>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</si>
  <si>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</si>
  <si>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</si>
  <si>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</si>
  <si>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</si>
  <si>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</si>
  <si>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</si>
  <si>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</si>
  <si>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</si>
  <si>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</si>
  <si>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</si>
  <si>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</si>
  <si>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</si>
  <si>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</si>
  <si>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</si>
  <si>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</si>
  <si>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</si>
  <si>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</si>
  <si>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</si>
  <si>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</si>
  <si>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</si>
  <si>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</si>
  <si>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</si>
  <si>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</si>
  <si>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</si>
  <si>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</si>
  <si>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</si>
  <si>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</si>
  <si>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</si>
  <si>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</si>
  <si>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</si>
  <si>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</si>
  <si>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</si>
  <si>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</si>
  <si>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</si>
  <si>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</si>
  <si>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</si>
  <si>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</si>
  <si>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</si>
  <si>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</si>
  <si>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</si>
  <si>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</si>
  <si>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</si>
  <si>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</si>
  <si>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</si>
  <si>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</si>
  <si>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</si>
  <si>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</si>
  <si>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</si>
  <si>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</si>
  <si>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</si>
  <si>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</si>
  <si>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</si>
  <si>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</si>
  <si>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</si>
  <si>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</si>
  <si>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</si>
  <si>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</si>
  <si>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</si>
  <si>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</si>
  <si>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</si>
  <si>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</si>
  <si>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</si>
  <si>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</si>
  <si>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</si>
  <si>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</si>
  <si>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</si>
  <si>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</si>
  <si>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</si>
  <si>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</si>
  <si>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</si>
  <si>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</si>
  <si>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</si>
  <si>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</si>
  <si>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</si>
  <si>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</si>
  <si>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</si>
  <si>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</si>
  <si>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</si>
  <si>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</si>
  <si>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</si>
  <si>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</si>
  <si>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</si>
  <si>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</si>
  <si>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</si>
  <si>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</si>
  <si>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</si>
  <si>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</si>
  <si>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</si>
  <si>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</si>
  <si>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</si>
  <si>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</si>
  <si>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</si>
  <si>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</si>
  <si>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</si>
  <si>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</si>
  <si>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</si>
  <si>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</si>
  <si>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</si>
  <si>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</si>
  <si>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</si>
  <si>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</si>
  <si>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</si>
  <si>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</si>
  <si>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</si>
  <si>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</si>
  <si>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</si>
  <si>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</si>
  <si>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</si>
  <si>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</si>
  <si>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</si>
  <si>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</si>
  <si>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</si>
  <si>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</si>
  <si>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</si>
  <si>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</si>
  <si>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</si>
  <si>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</si>
  <si>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</si>
  <si>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</si>
  <si>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</si>
  <si>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</si>
  <si>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</si>
  <si>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</si>
  <si>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</si>
  <si>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</si>
  <si>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</si>
  <si>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</si>
  <si>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</si>
  <si>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</si>
  <si>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</si>
  <si>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</si>
  <si>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</si>
  <si>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</si>
  <si>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</si>
  <si>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</si>
  <si>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</si>
  <si>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</si>
  <si>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</si>
  <si>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</si>
  <si>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</si>
  <si>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</si>
  <si>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</si>
  <si>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</si>
  <si>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</si>
  <si>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</si>
  <si>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</si>
  <si>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</si>
  <si>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</si>
  <si>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</si>
  <si>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</si>
  <si>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</si>
  <si>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</si>
  <si>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</si>
  <si>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</si>
  <si>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</si>
  <si>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</si>
  <si>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</si>
  <si>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</si>
  <si>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</si>
  <si>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</si>
  <si>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</si>
  <si>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</si>
  <si>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</si>
  <si>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</si>
  <si>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</si>
  <si>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</si>
  <si>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</si>
  <si>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</si>
  <si>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</si>
  <si>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</si>
  <si>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</si>
  <si>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</si>
  <si>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</si>
  <si>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</si>
  <si>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</si>
  <si>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</si>
  <si>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</si>
  <si>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</si>
  <si>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</si>
  <si>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</si>
  <si>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</si>
  <si>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</si>
  <si>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</si>
  <si>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</si>
  <si>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</si>
  <si>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</si>
  <si>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</si>
  <si>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</si>
  <si>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</si>
  <si>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</si>
  <si>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</si>
  <si>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</si>
  <si>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</si>
  <si>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</si>
  <si>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</si>
  <si>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</si>
  <si>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</si>
  <si>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</si>
  <si>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</si>
  <si>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</si>
  <si>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</si>
  <si>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</si>
  <si>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</si>
  <si>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</si>
  <si>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</si>
  <si>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</si>
  <si>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</si>
  <si>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</si>
  <si>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</si>
  <si>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</si>
  <si>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</si>
  <si>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</si>
  <si>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</si>
  <si>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</si>
  <si>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</si>
  <si>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</si>
  <si>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</si>
  <si>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</si>
  <si>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</si>
  <si>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</si>
  <si>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</si>
  <si>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</si>
  <si>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</si>
  <si>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</si>
  <si>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</si>
  <si>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</si>
  <si>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</si>
  <si>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</si>
  <si>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</si>
  <si>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</si>
  <si>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</si>
  <si>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</si>
  <si>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</si>
  <si>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</si>
  <si>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</si>
  <si>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</si>
  <si>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</si>
  <si>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</si>
  <si>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</si>
  <si>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</si>
  <si>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</si>
  <si>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</si>
  <si>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</si>
  <si>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</si>
  <si>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</si>
  <si>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</si>
  <si>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</si>
  <si>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</si>
  <si>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</si>
  <si>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</si>
  <si>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</si>
  <si>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</si>
  <si>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</si>
  <si>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</si>
  <si>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</si>
  <si>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</si>
  <si>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</si>
  <si>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</si>
  <si>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</si>
  <si>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</si>
  <si>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</si>
  <si>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</si>
  <si>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</si>
  <si>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</si>
  <si>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</si>
  <si>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</si>
  <si>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</si>
  <si>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</si>
  <si>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</si>
  <si>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</si>
  <si>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</si>
  <si>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</si>
  <si>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</si>
  <si>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</si>
  <si>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</si>
  <si>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</si>
  <si>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</si>
  <si>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</si>
  <si>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</si>
  <si>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</si>
  <si>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</si>
  <si>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</si>
  <si>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</si>
  <si>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</si>
  <si>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</si>
  <si>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</si>
  <si>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</si>
  <si>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</si>
  <si>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</si>
  <si>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</si>
  <si>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</si>
  <si>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</si>
  <si>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</si>
  <si>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</si>
  <si>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</si>
  <si>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</si>
  <si>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</si>
  <si>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</si>
  <si>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</si>
  <si>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</si>
  <si>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</si>
  <si>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</si>
  <si>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</si>
  <si>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</si>
  <si>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</si>
  <si>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</si>
  <si>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</si>
  <si>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</si>
  <si>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</si>
  <si>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</si>
  <si>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</si>
  <si>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</si>
  <si>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</si>
  <si>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</si>
  <si>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</si>
  <si>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</si>
  <si>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</si>
  <si>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</si>
  <si>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</si>
  <si>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</si>
  <si>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</si>
  <si>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</si>
  <si>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</si>
  <si>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</si>
  <si>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</si>
  <si>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</si>
  <si>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</si>
  <si>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</si>
  <si>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</si>
  <si>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</si>
  <si>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</si>
  <si>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</si>
  <si>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</si>
  <si>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</si>
  <si>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</si>
  <si>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</si>
  <si>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</si>
  <si>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</si>
  <si>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</si>
  <si>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</si>
  <si>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</si>
  <si>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</si>
  <si>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</si>
  <si>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</si>
  <si>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</si>
  <si>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</si>
  <si>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</si>
  <si>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</si>
  <si>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</si>
  <si>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</si>
  <si>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</si>
  <si>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</si>
  <si>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</si>
  <si>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</si>
  <si>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</si>
  <si>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</si>
  <si>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</si>
  <si>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</si>
  <si>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</si>
  <si>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</si>
  <si>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</si>
  <si>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</si>
  <si>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</si>
  <si>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</si>
  <si>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</si>
  <si>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</si>
  <si>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</si>
  <si>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</si>
  <si>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</si>
  <si>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</si>
  <si>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</si>
  <si>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</si>
  <si>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</si>
  <si>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</si>
  <si>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</si>
  <si>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</si>
  <si>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</si>
  <si>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</si>
  <si>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</si>
  <si>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</si>
  <si>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</si>
  <si>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</si>
  <si>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</si>
  <si>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</si>
  <si>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</si>
  <si>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</si>
  <si>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</si>
  <si>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</si>
  <si>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</si>
  <si>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</si>
  <si>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</si>
  <si>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</si>
  <si>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</si>
  <si>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</si>
  <si>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</si>
  <si>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</si>
  <si>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</si>
  <si>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</si>
  <si>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</si>
  <si>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</si>
  <si>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</si>
  <si>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</si>
  <si>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</si>
  <si>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</si>
  <si>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</si>
  <si>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</si>
  <si>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</si>
  <si>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</si>
  <si>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</si>
  <si>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</si>
  <si>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</si>
  <si>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</si>
  <si>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</si>
  <si>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</si>
  <si>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</si>
  <si>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</si>
  <si>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</si>
  <si>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</si>
  <si>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</si>
  <si>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</si>
  <si>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</si>
  <si>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</si>
  <si>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</si>
  <si>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</si>
  <si>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</si>
  <si>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</si>
  <si>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</si>
  <si>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</si>
  <si>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</si>
  <si>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</si>
  <si>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</si>
  <si>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</si>
  <si>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</si>
  <si>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</si>
  <si>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</si>
  <si>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</si>
  <si>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</si>
  <si>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</si>
  <si>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</si>
  <si>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</si>
  <si>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</si>
  <si>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</si>
  <si>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</si>
  <si>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</si>
  <si>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</si>
  <si>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</si>
  <si>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</si>
  <si>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</si>
  <si>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</si>
  <si>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</si>
  <si>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</si>
  <si>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</si>
  <si>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</si>
  <si>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</si>
  <si>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</si>
  <si>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</si>
  <si>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</si>
  <si>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</si>
  <si>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</si>
  <si>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</si>
  <si>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</si>
  <si>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</si>
  <si>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</si>
  <si>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</si>
  <si>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</si>
  <si>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</si>
  <si>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</si>
  <si>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</si>
  <si>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</si>
  <si>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</si>
  <si>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</si>
  <si>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</si>
  <si>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</si>
  <si>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</si>
  <si>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</si>
  <si>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</si>
  <si>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</si>
  <si>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</si>
  <si>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</si>
  <si>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</si>
  <si>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</si>
  <si>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</si>
  <si>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</si>
  <si>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</si>
  <si>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</si>
  <si>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</si>
  <si>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</si>
  <si>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</si>
  <si>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</si>
  <si>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</si>
  <si>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</si>
  <si>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</si>
  <si>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</si>
  <si>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</si>
  <si>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</si>
  <si>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</si>
  <si>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</si>
  <si>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</si>
  <si>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</si>
  <si>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</si>
  <si>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</si>
  <si>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</si>
  <si>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</si>
  <si>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</si>
  <si>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</si>
  <si>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</si>
  <si>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</si>
  <si>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</si>
  <si>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</si>
  <si>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</si>
  <si>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</si>
  <si>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</si>
  <si>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</si>
  <si>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</si>
  <si>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</si>
  <si>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</si>
  <si>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</si>
  <si>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</si>
  <si>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</si>
  <si>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</si>
  <si>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</si>
  <si>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</si>
  <si>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</si>
  <si>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</si>
  <si>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</si>
  <si>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</si>
  <si>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</si>
  <si>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</si>
  <si>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</si>
  <si>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</si>
  <si>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</si>
  <si>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</si>
  <si>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</si>
  <si>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</si>
  <si>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</si>
  <si>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</si>
  <si>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</si>
  <si>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</si>
  <si>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</si>
  <si>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</si>
  <si>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</si>
  <si>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</si>
  <si>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</si>
  <si>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</si>
  <si>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</si>
  <si>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</si>
  <si>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</si>
  <si>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</si>
  <si>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</si>
  <si>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</si>
  <si>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</si>
  <si>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</si>
  <si>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</si>
  <si>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</si>
  <si>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</si>
  <si>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</si>
  <si>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</si>
  <si>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</si>
  <si>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</si>
  <si>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</si>
  <si>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</si>
  <si>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</si>
  <si>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</si>
  <si>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</si>
  <si>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</si>
  <si>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</si>
  <si>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</si>
  <si>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</si>
  <si>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</si>
  <si>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</si>
  <si>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</si>
  <si>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</si>
  <si>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</si>
  <si>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</si>
  <si>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</si>
  <si>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</si>
  <si>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</si>
  <si>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</si>
  <si>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</si>
  <si>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</si>
  <si>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</si>
  <si>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</si>
  <si>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</si>
  <si>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</si>
  <si>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</si>
  <si>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</si>
  <si>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</si>
  <si>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</si>
  <si>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</si>
  <si>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</si>
  <si>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</si>
  <si>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</si>
  <si>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</si>
  <si>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</si>
  <si>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</si>
  <si>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</si>
  <si>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</si>
  <si>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</si>
  <si>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</si>
  <si>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</si>
  <si>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</si>
  <si>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</si>
  <si>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</si>
  <si>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</si>
  <si>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</si>
  <si>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</si>
  <si>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</si>
  <si>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</si>
  <si>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</si>
  <si>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</si>
  <si>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</si>
  <si>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</si>
  <si>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</si>
  <si>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</si>
  <si>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</si>
  <si>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</si>
  <si>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</si>
  <si>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</si>
  <si>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</si>
  <si>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</si>
  <si>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</si>
  <si>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</si>
  <si>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</si>
  <si>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</si>
  <si>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</si>
  <si>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</si>
  <si>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</si>
  <si>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</si>
  <si>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</si>
  <si>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</si>
  <si>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</si>
  <si>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</si>
  <si>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</si>
  <si>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</si>
  <si>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</si>
  <si>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</si>
  <si>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</si>
  <si>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</si>
  <si>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</si>
  <si>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</si>
  <si>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</si>
  <si>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</si>
  <si>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</si>
  <si>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</si>
  <si>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</si>
  <si>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</si>
  <si>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</si>
  <si>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</si>
  <si>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</si>
  <si>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</si>
  <si>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</si>
  <si>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</si>
  <si>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</si>
  <si>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</si>
  <si>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</si>
  <si>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</si>
  <si>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</si>
  <si>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</si>
  <si>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</si>
  <si>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</si>
  <si>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</si>
  <si>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</si>
  <si>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</si>
  <si>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</si>
  <si>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</si>
  <si>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</si>
  <si>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</si>
  <si>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</si>
  <si>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</si>
  <si>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</si>
  <si>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</si>
  <si>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</si>
  <si>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</si>
  <si>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</si>
  <si>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</si>
  <si>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</si>
  <si>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</si>
  <si>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</si>
  <si>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</si>
  <si>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</si>
  <si>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</si>
  <si>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</si>
  <si>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</si>
  <si>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</si>
  <si>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</si>
  <si>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</si>
  <si>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</si>
  <si>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</si>
  <si>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</si>
  <si>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</si>
  <si>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</si>
  <si>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</si>
  <si>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</si>
  <si>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</si>
  <si>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</si>
  <si>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</si>
  <si>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</si>
  <si>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</si>
  <si>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</si>
  <si>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</si>
  <si>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</si>
  <si>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</si>
  <si>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</si>
  <si>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</si>
  <si>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</si>
  <si>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</si>
  <si>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</si>
  <si>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</si>
  <si>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</si>
  <si>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</si>
  <si>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</si>
  <si>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</si>
  <si>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</si>
  <si>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</si>
  <si>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</si>
  <si>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</si>
  <si>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</si>
  <si>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</si>
  <si>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</si>
  <si>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</si>
  <si>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</si>
  <si>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</si>
  <si>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</si>
  <si>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</si>
  <si>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</si>
  <si>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</si>
  <si>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</si>
  <si>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</si>
  <si>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</si>
  <si>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</si>
  <si>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</si>
  <si>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</si>
  <si>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</si>
  <si>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</si>
  <si>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</si>
  <si>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</si>
  <si>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</si>
  <si>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</si>
  <si>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</si>
  <si>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</si>
  <si>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</si>
  <si>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</si>
  <si>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</si>
  <si>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</si>
  <si>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</si>
  <si>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</si>
  <si>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</si>
  <si>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</si>
  <si>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</si>
  <si>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</si>
  <si>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</si>
  <si>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</si>
  <si>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</si>
  <si>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</si>
  <si>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</si>
  <si>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</si>
  <si>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</si>
  <si>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</si>
  <si>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</si>
  <si>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</si>
  <si>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</si>
  <si>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</si>
  <si>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</si>
  <si>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</si>
  <si>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</si>
  <si>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</si>
  <si>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</si>
  <si>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</si>
  <si>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</si>
  <si>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</si>
  <si>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</si>
  <si>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</si>
  <si>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</si>
  <si>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</si>
  <si>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</si>
  <si>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</si>
  <si>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</si>
  <si>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</si>
  <si>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</si>
  <si>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</si>
  <si>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</si>
  <si>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</si>
  <si>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</si>
  <si>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</si>
  <si>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</si>
  <si>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</si>
  <si>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</si>
  <si>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</si>
  <si>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</si>
  <si>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</si>
  <si>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</si>
  <si>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</si>
  <si>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</si>
  <si>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</si>
  <si>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</si>
  <si>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</si>
  <si>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</si>
  <si>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</si>
  <si>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</si>
  <si>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</si>
  <si>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</si>
  <si>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</si>
  <si>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</si>
  <si>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</si>
  <si>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</si>
  <si>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</si>
  <si>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</si>
  <si>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</si>
  <si>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</si>
  <si>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</si>
  <si>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</si>
  <si>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</si>
  <si>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</si>
  <si>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</si>
  <si>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</si>
  <si>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</si>
  <si>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</si>
  <si>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</si>
  <si>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</si>
  <si>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</si>
  <si>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</si>
  <si>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</si>
  <si>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</si>
  <si>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</si>
  <si>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</si>
  <si>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</si>
  <si>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</si>
  <si>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</si>
  <si>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</si>
  <si>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</si>
  <si>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</si>
  <si>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</si>
  <si>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</si>
  <si>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</si>
  <si>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</si>
  <si>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</si>
  <si>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</si>
  <si>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</si>
  <si>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</si>
  <si>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</si>
  <si>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</si>
  <si>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</si>
  <si>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</si>
  <si>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</si>
  <si>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</si>
  <si>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</si>
  <si>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</si>
  <si>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</si>
  <si>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</si>
  <si>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</si>
  <si>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</si>
  <si>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</si>
  <si>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</si>
  <si>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</si>
  <si>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</si>
  <si>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</si>
  <si>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</si>
  <si>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</si>
  <si>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</si>
  <si>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</si>
  <si>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</si>
  <si>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</si>
  <si>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</si>
  <si>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</si>
  <si>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</si>
  <si>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</si>
  <si>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</si>
  <si>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</si>
  <si>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</si>
  <si>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</si>
  <si>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</si>
  <si>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</si>
  <si>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</si>
  <si>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</si>
  <si>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</si>
  <si>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</si>
  <si>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</si>
  <si>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</si>
  <si>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</si>
  <si>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</si>
  <si>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</si>
  <si>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</si>
  <si>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</si>
  <si>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</si>
  <si>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</si>
  <si>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</si>
  <si>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</si>
  <si>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</si>
  <si>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</si>
  <si>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</si>
  <si>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</si>
  <si>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</si>
  <si>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</si>
  <si>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</si>
  <si>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</si>
  <si>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</si>
  <si>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</si>
  <si>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</si>
  <si>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</si>
  <si>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</si>
  <si>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</si>
  <si>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</si>
  <si>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</si>
  <si>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</si>
  <si>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</si>
  <si>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</si>
  <si>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</si>
  <si>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</si>
  <si>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</si>
  <si>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</si>
  <si>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</si>
  <si>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</si>
  <si>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</si>
  <si>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</si>
  <si>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</si>
  <si>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</si>
  <si>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</si>
  <si>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</si>
  <si>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</si>
  <si>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</si>
  <si>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</si>
  <si>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</si>
  <si>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</si>
  <si>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</si>
  <si>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</si>
  <si>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</si>
  <si>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</si>
  <si>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</si>
  <si>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</si>
  <si>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</si>
  <si>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</si>
  <si>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</si>
  <si>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</si>
  <si>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</si>
  <si>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</si>
  <si>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</si>
  <si>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</si>
  <si>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</si>
  <si>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</si>
  <si>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</si>
  <si>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</si>
  <si>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</si>
  <si>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</si>
  <si>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</si>
  <si>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</si>
  <si>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</si>
  <si>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</si>
  <si>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</si>
  <si>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</si>
  <si>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</si>
  <si>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</si>
  <si>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</si>
  <si>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</si>
  <si>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</si>
  <si>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</si>
  <si>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</si>
  <si>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</si>
  <si>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</si>
  <si>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</si>
  <si>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</si>
  <si>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</si>
  <si>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</si>
  <si>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</si>
  <si>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</si>
  <si>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</si>
  <si>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</si>
  <si>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</si>
  <si>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</si>
  <si>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</si>
  <si>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</si>
  <si>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</si>
  <si>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</si>
  <si>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</si>
  <si>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</si>
  <si>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</si>
  <si>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</si>
  <si>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</si>
  <si>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</si>
  <si>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</si>
  <si>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</si>
  <si>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</si>
  <si>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</si>
  <si>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</si>
  <si>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</si>
  <si>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</si>
  <si>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</si>
  <si>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</si>
  <si>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</si>
  <si>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</si>
  <si>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</si>
  <si>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</si>
  <si>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</si>
  <si>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</si>
  <si>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</si>
  <si>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</si>
  <si>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</si>
  <si>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</si>
  <si>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</si>
  <si>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</si>
  <si>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</si>
  <si>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</si>
  <si>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</si>
  <si>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</si>
  <si>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</si>
  <si>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</si>
  <si>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</si>
  <si>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</si>
  <si>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</si>
  <si>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</si>
  <si>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</si>
  <si>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</si>
  <si>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</si>
  <si>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</si>
  <si>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</si>
  <si>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</si>
  <si>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</si>
  <si>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</si>
  <si>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</si>
  <si>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</si>
  <si>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</si>
  <si>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</si>
  <si>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</si>
  <si>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</si>
  <si>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</si>
  <si>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</si>
  <si>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</si>
  <si>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</si>
  <si>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</si>
  <si>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</si>
  <si>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</si>
  <si>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</si>
  <si>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</si>
  <si>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</si>
  <si>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</si>
  <si>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</si>
  <si>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</si>
  <si>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</si>
  <si>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</si>
  <si>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</si>
  <si>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</si>
  <si>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</si>
  <si>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</si>
  <si>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</si>
  <si>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</si>
  <si>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</si>
  <si>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</si>
  <si>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</si>
  <si>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</si>
  <si>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</si>
  <si>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</si>
  <si>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</si>
  <si>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</si>
  <si>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</si>
  <si>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</si>
  <si>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</si>
  <si>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</si>
  <si>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</si>
  <si>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</si>
  <si>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</si>
  <si>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</si>
  <si>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</si>
  <si>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</si>
  <si>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</si>
  <si>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</si>
  <si>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</si>
  <si>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</si>
  <si>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</si>
  <si>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</si>
  <si>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</si>
  <si>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</si>
  <si>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</si>
  <si>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</si>
  <si>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</si>
  <si>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</si>
  <si>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</si>
  <si>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</si>
  <si>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</si>
  <si>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</si>
  <si>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</si>
  <si>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</si>
  <si>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</si>
  <si>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</si>
  <si>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</si>
  <si>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</si>
  <si>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</si>
  <si>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</si>
  <si>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</si>
  <si>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</si>
  <si>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</si>
  <si>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</si>
  <si>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</si>
  <si>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</si>
  <si>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</si>
  <si>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</si>
  <si>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</si>
  <si>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</si>
  <si>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</si>
  <si>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</si>
  <si>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</si>
  <si>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</si>
  <si>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</si>
  <si>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</si>
  <si>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</si>
  <si>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</si>
  <si>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</si>
  <si>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</si>
  <si>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</si>
  <si>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</si>
  <si>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</si>
  <si>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</si>
  <si>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</si>
  <si>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</si>
  <si>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</si>
  <si>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</si>
  <si>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</si>
  <si>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</si>
  <si>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</si>
  <si>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</si>
  <si>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</si>
  <si>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</si>
  <si>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</si>
  <si>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</si>
  <si>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</si>
  <si>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</si>
  <si>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</si>
  <si>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</si>
  <si>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</si>
  <si>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</si>
  <si>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</si>
  <si>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</si>
  <si>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</si>
  <si>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</si>
  <si>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</si>
  <si>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</si>
  <si>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</si>
  <si>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</si>
  <si>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</si>
  <si>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</si>
  <si>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</si>
  <si>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</si>
  <si>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</si>
  <si>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</si>
  <si>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</si>
  <si>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</si>
  <si>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</si>
  <si>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</si>
  <si>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</si>
  <si>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</si>
  <si>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</si>
  <si>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</si>
  <si>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</si>
  <si>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</si>
  <si>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</si>
  <si>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</si>
  <si>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</si>
  <si>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</si>
  <si>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</si>
  <si>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</si>
  <si>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</si>
  <si>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</si>
  <si>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</si>
  <si>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</si>
  <si>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</si>
  <si>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</si>
  <si>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</si>
  <si>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</si>
  <si>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</si>
  <si>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</si>
  <si>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</si>
  <si>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</si>
  <si>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</si>
  <si>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</si>
  <si>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</si>
  <si>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</si>
  <si>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</si>
  <si>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</si>
  <si>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</si>
  <si>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</si>
  <si>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</si>
  <si>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</si>
  <si>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</si>
  <si>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</si>
  <si>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</si>
  <si>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</si>
  <si>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</si>
  <si>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</si>
  <si>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</si>
  <si>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</si>
  <si>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</si>
  <si>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</si>
  <si>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</si>
  <si>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</si>
  <si>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</si>
  <si>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</si>
  <si>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</si>
  <si>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</si>
  <si>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</si>
  <si>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</si>
  <si>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</si>
  <si>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</si>
  <si>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</si>
  <si>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</si>
  <si>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</si>
  <si>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</si>
  <si>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</si>
  <si>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</si>
  <si>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</si>
  <si>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</si>
  <si>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</si>
  <si>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</si>
  <si>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</si>
  <si>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</si>
  <si>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</si>
  <si>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</si>
  <si>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</si>
  <si>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</si>
  <si>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</si>
  <si>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</si>
  <si>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</si>
  <si>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</si>
  <si>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</si>
  <si>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</si>
  <si>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</si>
  <si>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</si>
  <si>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</si>
  <si>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</si>
  <si>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</si>
  <si>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</si>
  <si>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</si>
  <si>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</si>
  <si>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</si>
  <si>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</si>
  <si>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</si>
  <si>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</si>
  <si>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</si>
  <si>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</si>
  <si>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</si>
  <si>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</si>
  <si>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</si>
  <si>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</si>
  <si>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</si>
  <si>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</si>
  <si>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</si>
  <si>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</si>
  <si>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</si>
  <si>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</si>
  <si>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</si>
  <si>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</si>
  <si>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</si>
  <si>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</si>
  <si>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</si>
  <si>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</si>
  <si>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</si>
  <si>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</si>
  <si>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</si>
  <si>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</si>
  <si>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</si>
  <si>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</si>
  <si>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</si>
  <si>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</si>
  <si>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</si>
  <si>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</si>
  <si>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</si>
  <si>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</si>
  <si>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</si>
  <si>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</si>
  <si>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</si>
  <si>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</si>
  <si>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</si>
  <si>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</si>
  <si>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</si>
  <si>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</si>
  <si>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</si>
  <si>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</si>
  <si>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</si>
  <si>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</si>
  <si>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</si>
  <si>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</si>
  <si>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</si>
  <si>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</si>
  <si>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</si>
  <si>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</si>
  <si>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</si>
  <si>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</si>
  <si>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</si>
  <si>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</si>
  <si>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</si>
  <si>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</si>
  <si>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</si>
  <si>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</si>
  <si>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</si>
  <si>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</si>
  <si>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</si>
  <si>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</si>
  <si>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</si>
  <si>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</si>
  <si>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</si>
  <si>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</si>
  <si>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</si>
  <si>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</si>
  <si>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</si>
  <si>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</si>
  <si>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</si>
  <si>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</si>
  <si>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</si>
  <si>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</si>
  <si>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</si>
  <si>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</si>
  <si>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</si>
  <si>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</si>
  <si>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</si>
  <si>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</si>
  <si>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</si>
  <si>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</si>
  <si>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</si>
  <si>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</si>
  <si>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</si>
  <si>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</si>
  <si>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</si>
  <si>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</si>
  <si>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</si>
  <si>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</si>
  <si>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</si>
  <si>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</si>
  <si>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</si>
  <si>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</si>
  <si>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</si>
  <si>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</si>
  <si>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</si>
  <si>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</si>
  <si>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</si>
  <si>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</si>
  <si>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</si>
  <si>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</si>
  <si>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</si>
  <si>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</si>
  <si>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</si>
  <si>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</si>
  <si>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</si>
  <si>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</si>
  <si>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</si>
  <si>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</si>
  <si>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</si>
  <si>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</si>
  <si>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</si>
  <si>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</si>
  <si>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</si>
  <si>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</si>
  <si>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</si>
  <si>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</si>
  <si>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</si>
  <si>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</si>
  <si>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</si>
  <si>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</si>
  <si>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</si>
  <si>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</si>
  <si>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</si>
  <si>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</si>
  <si>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</si>
  <si>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</si>
  <si>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</si>
  <si>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</si>
  <si>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</si>
  <si>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</si>
  <si>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</si>
  <si>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</si>
  <si>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</si>
  <si>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</si>
  <si>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</si>
  <si>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</si>
  <si>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</si>
  <si>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</si>
  <si>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</si>
  <si>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</si>
  <si>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</si>
  <si>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</si>
  <si>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</si>
  <si>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</si>
  <si>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</si>
  <si>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</si>
  <si>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</si>
  <si>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</si>
  <si>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</si>
  <si>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</si>
  <si>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</si>
  <si>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</si>
  <si>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</si>
  <si>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</si>
  <si>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</si>
  <si>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</si>
  <si>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</si>
  <si>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</si>
  <si>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</si>
  <si>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</si>
  <si>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</si>
  <si>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</si>
  <si>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</si>
  <si>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</si>
  <si>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</si>
  <si>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</si>
  <si>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</si>
  <si>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</si>
  <si>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</si>
  <si>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</si>
  <si>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</si>
  <si>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</si>
  <si>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</si>
  <si>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</si>
  <si>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</si>
  <si>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</si>
  <si>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</si>
  <si>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</si>
  <si>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</si>
  <si>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</si>
  <si>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</si>
  <si>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</si>
  <si>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</si>
  <si>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</si>
  <si>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</si>
  <si>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</si>
  <si>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</si>
  <si>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</si>
  <si>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</si>
  <si>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</si>
  <si>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</si>
  <si>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</si>
  <si>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</si>
  <si>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</si>
  <si>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</si>
  <si>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</si>
  <si>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</si>
  <si>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</si>
  <si>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</si>
  <si>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</si>
  <si>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</si>
  <si>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</si>
  <si>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</si>
  <si>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</si>
  <si>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</si>
  <si>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</si>
  <si>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</si>
  <si>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</si>
  <si>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</si>
  <si>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</si>
  <si>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</si>
  <si>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</si>
  <si>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</si>
  <si>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</si>
  <si>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</si>
  <si>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</si>
  <si>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</si>
  <si>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</si>
  <si>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</si>
  <si>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</si>
  <si>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</si>
  <si>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</si>
  <si>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</si>
  <si>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</si>
  <si>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</si>
  <si>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</si>
  <si>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</si>
  <si>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</si>
  <si>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</si>
  <si>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</si>
  <si>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</si>
  <si>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</si>
  <si>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</si>
  <si>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</si>
  <si>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</si>
  <si>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</si>
  <si>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</si>
  <si>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</si>
  <si>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</si>
  <si>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</si>
  <si>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</si>
  <si>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</si>
  <si>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</si>
  <si>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</si>
  <si>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</si>
  <si>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</si>
  <si>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</si>
  <si>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</si>
  <si>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</si>
  <si>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</si>
  <si>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</si>
  <si>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</si>
  <si>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</si>
  <si>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</si>
  <si>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</si>
  <si>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</si>
  <si>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</si>
  <si>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</si>
  <si>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</si>
  <si>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</si>
  <si>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</si>
  <si>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</si>
  <si>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</si>
  <si>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</si>
  <si>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</si>
  <si>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</si>
  <si>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</si>
  <si>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</si>
  <si>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</si>
  <si>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</si>
  <si>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</si>
  <si>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</si>
  <si>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</si>
  <si>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</si>
  <si>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</si>
  <si>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</si>
  <si>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</si>
  <si>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</si>
  <si>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</si>
  <si>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</si>
  <si>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</si>
  <si>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</si>
  <si>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</si>
  <si>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</si>
  <si>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</si>
  <si>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</si>
  <si>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</si>
  <si>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</si>
  <si>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</si>
  <si>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</si>
  <si>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</si>
  <si>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</si>
  <si>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</si>
  <si>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</si>
  <si>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</si>
  <si>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</si>
  <si>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</si>
  <si>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</si>
  <si>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</si>
  <si>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</si>
  <si>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</si>
  <si>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</si>
  <si>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</si>
  <si>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</si>
  <si>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</si>
  <si>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</si>
  <si>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</si>
  <si>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</si>
  <si>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</si>
  <si>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</si>
  <si>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</si>
  <si>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</si>
  <si>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</si>
  <si>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</si>
  <si>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</si>
  <si>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</si>
  <si>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</si>
  <si>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</si>
  <si>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</si>
  <si>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</si>
  <si>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</si>
  <si>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</si>
  <si>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</si>
  <si>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</si>
  <si>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</si>
  <si>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</si>
  <si>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</si>
  <si>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</si>
  <si>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</si>
  <si>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</si>
  <si>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</si>
  <si>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</si>
  <si>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</si>
  <si>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</si>
  <si>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</si>
  <si>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</si>
  <si>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</si>
  <si>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</si>
  <si>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</si>
  <si>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</si>
  <si>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</si>
  <si>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</si>
  <si>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</si>
  <si>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</si>
  <si>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</si>
  <si>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</si>
  <si>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</si>
  <si>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</si>
  <si>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</si>
  <si>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</si>
  <si>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</si>
  <si>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</si>
  <si>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</si>
  <si>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</si>
  <si>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</si>
  <si>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</si>
  <si>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</si>
  <si>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</si>
  <si>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</si>
  <si>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</si>
  <si>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</si>
  <si>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</si>
  <si>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</si>
  <si>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</si>
  <si>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</si>
  <si>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</si>
  <si>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</si>
  <si>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</si>
  <si>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</si>
  <si>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</si>
  <si>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</si>
  <si>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</si>
  <si>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</si>
  <si>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</si>
  <si>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</si>
  <si>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</si>
  <si>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</si>
  <si>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</si>
  <si>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</si>
  <si>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</si>
  <si>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</si>
  <si>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</si>
  <si>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</si>
  <si>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</si>
  <si>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</si>
  <si>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</si>
  <si>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</si>
  <si>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</si>
  <si>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</si>
  <si>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</si>
  <si>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</si>
  <si>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</si>
  <si>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</si>
  <si>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</si>
  <si>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</si>
  <si>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</si>
  <si>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</si>
  <si>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</si>
  <si>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</si>
  <si>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</si>
  <si>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</si>
  <si>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</si>
  <si>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</si>
  <si>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</si>
  <si>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</si>
  <si>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</si>
  <si>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</si>
  <si>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</si>
  <si>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</si>
  <si>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</si>
  <si>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</si>
  <si>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</si>
  <si>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</si>
  <si>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</si>
  <si>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</si>
  <si>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</si>
  <si>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</si>
  <si>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</si>
  <si>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</si>
  <si>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</si>
  <si>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</si>
  <si>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</si>
  <si>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</si>
  <si>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</si>
  <si>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</si>
  <si>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</si>
  <si>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</si>
  <si>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</si>
  <si>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</si>
  <si>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</si>
  <si>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</si>
  <si>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</si>
  <si>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</si>
  <si>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</si>
  <si>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</si>
  <si>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</si>
  <si>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</si>
  <si>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</si>
  <si>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</si>
  <si>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</si>
  <si>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</si>
  <si>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</si>
  <si>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</si>
  <si>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</si>
  <si>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</si>
  <si>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</si>
  <si>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</si>
  <si>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</si>
  <si>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</si>
  <si>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</si>
  <si>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</si>
  <si>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</si>
  <si>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</si>
  <si>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</si>
  <si>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</si>
  <si>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</si>
  <si>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</si>
  <si>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</si>
  <si>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</si>
  <si>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</si>
  <si>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</si>
  <si>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</si>
  <si>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</si>
  <si>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</si>
  <si>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</si>
  <si>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</si>
  <si>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</si>
  <si>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</si>
  <si>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</si>
  <si>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</si>
  <si>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</si>
  <si>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</si>
  <si>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</si>
  <si>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</si>
  <si>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</si>
  <si>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</si>
  <si>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</si>
  <si>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</si>
  <si>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</si>
  <si>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</si>
  <si>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</si>
  <si>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</si>
  <si>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</si>
  <si>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</si>
  <si>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</si>
  <si>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</si>
  <si>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</si>
  <si>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</si>
  <si>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</si>
  <si>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</si>
  <si>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</si>
  <si>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</si>
  <si>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</si>
  <si>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</si>
  <si>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</si>
  <si>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</si>
  <si>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</si>
  <si>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</si>
  <si>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</si>
  <si>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</si>
  <si>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</si>
  <si>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</si>
  <si>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</si>
  <si>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</si>
  <si>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</si>
  <si>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</si>
  <si>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</si>
  <si>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</si>
  <si>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</si>
  <si>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</si>
  <si>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</si>
  <si>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</si>
  <si>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</si>
  <si>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</si>
  <si>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</si>
  <si>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</si>
  <si>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</si>
  <si>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</si>
  <si>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</si>
  <si>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</si>
  <si>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</si>
  <si>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</si>
  <si>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</si>
  <si>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</si>
  <si>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</si>
  <si>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</si>
  <si>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</si>
  <si>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</si>
  <si>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</si>
  <si>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</si>
  <si>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</si>
  <si>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</si>
  <si>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</si>
  <si>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</si>
  <si>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</si>
  <si>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</si>
  <si>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</si>
  <si>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</si>
  <si>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</si>
  <si>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</si>
  <si>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</si>
  <si>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</si>
  <si>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</si>
  <si>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</si>
  <si>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</si>
  <si>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</si>
  <si>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</si>
  <si>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</si>
  <si>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</si>
  <si>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</si>
  <si>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</si>
  <si>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</si>
  <si>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</si>
  <si>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</si>
  <si>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</si>
  <si>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</si>
  <si>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</si>
  <si>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</si>
  <si>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</si>
  <si>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</si>
  <si>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</si>
  <si>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</si>
  <si>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</si>
  <si>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</si>
  <si>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</si>
  <si>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</si>
  <si>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</si>
  <si>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</si>
  <si>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</si>
  <si>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</si>
  <si>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</si>
  <si>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</si>
  <si>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</si>
  <si>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</si>
  <si>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</si>
  <si>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</si>
  <si>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</si>
  <si>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</si>
  <si>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</si>
  <si>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</si>
  <si>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</si>
  <si>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</si>
  <si>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</si>
  <si>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</si>
  <si>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</si>
  <si>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</si>
  <si>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</si>
  <si>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</si>
  <si>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</si>
  <si>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</si>
  <si>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</si>
  <si>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</si>
  <si>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</si>
  <si>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</si>
  <si>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</si>
  <si>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</si>
  <si>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</si>
  <si>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</si>
  <si>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</si>
  <si>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</si>
  <si>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</si>
  <si>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</si>
  <si>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</si>
  <si>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</si>
  <si>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</si>
  <si>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</si>
  <si>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</si>
  <si>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</si>
  <si>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</si>
  <si>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</si>
  <si>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</si>
  <si>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</si>
  <si>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</si>
  <si>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</si>
  <si>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</si>
  <si>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</si>
  <si>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</si>
  <si>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</si>
  <si>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</si>
  <si>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</si>
  <si>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</si>
  <si>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</si>
  <si>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</si>
  <si>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</si>
  <si>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</si>
  <si>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</si>
  <si>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</si>
  <si>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</si>
  <si>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</si>
  <si>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</si>
  <si>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</si>
  <si>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</si>
  <si>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</si>
  <si>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</si>
  <si>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</si>
  <si>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</si>
  <si>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</si>
  <si>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</si>
  <si>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</si>
  <si>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</si>
  <si>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</si>
  <si>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</si>
  <si>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</si>
  <si>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</si>
  <si>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</si>
  <si>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</si>
  <si>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</si>
  <si>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</si>
  <si>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</si>
  <si>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</si>
  <si>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</si>
  <si>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</si>
  <si>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</si>
  <si>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</si>
  <si>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</si>
  <si>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</si>
  <si>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</si>
  <si>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</si>
  <si>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</si>
  <si>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</si>
  <si>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</si>
  <si>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</si>
  <si>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</si>
  <si>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</si>
  <si>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</si>
  <si>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</si>
  <si>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</si>
  <si>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</si>
  <si>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</si>
  <si>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</si>
  <si>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</si>
  <si>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</si>
  <si>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</si>
  <si>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</si>
  <si>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</si>
  <si>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</si>
  <si>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</si>
  <si>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</si>
  <si>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</si>
  <si>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</si>
  <si>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</si>
  <si>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</si>
  <si>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</si>
  <si>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</si>
  <si>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</si>
  <si>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</si>
  <si>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</si>
  <si>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</si>
  <si>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</si>
  <si>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</si>
  <si>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</si>
  <si>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</si>
  <si>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</si>
  <si>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</si>
  <si>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</si>
  <si>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</si>
  <si>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</si>
  <si>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</si>
  <si>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</si>
  <si>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</si>
  <si>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</si>
  <si>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</si>
  <si>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</si>
  <si>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</si>
  <si>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</si>
  <si>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</si>
  <si>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</si>
  <si>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</si>
  <si>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</si>
  <si>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</si>
  <si>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</si>
  <si>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</si>
  <si>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</si>
  <si>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</si>
  <si>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</si>
  <si>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</si>
  <si>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</si>
  <si>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</si>
  <si>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</si>
  <si>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</si>
  <si>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</si>
  <si>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</si>
  <si>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</si>
  <si>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</si>
  <si>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</si>
  <si>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</si>
  <si>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</si>
  <si>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</si>
  <si>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</si>
  <si>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</si>
  <si>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</si>
  <si>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</si>
  <si>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</si>
  <si>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</si>
  <si>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</si>
  <si>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</si>
  <si>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</si>
  <si>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</si>
  <si>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</si>
  <si>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</si>
  <si>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</si>
  <si>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</si>
  <si>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</si>
  <si>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</si>
  <si>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</si>
  <si>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</si>
  <si>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</si>
  <si>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</si>
  <si>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</si>
  <si>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</si>
  <si>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</si>
  <si>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</si>
  <si>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</si>
  <si>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</si>
  <si>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</si>
  <si>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</si>
  <si>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</si>
  <si>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</si>
  <si>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</si>
  <si>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</si>
  <si>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</si>
  <si>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</si>
  <si>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</si>
  <si>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</si>
  <si>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</si>
  <si>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</si>
  <si>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</si>
  <si>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</si>
  <si>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</si>
  <si>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</si>
  <si>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</si>
  <si>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</si>
  <si>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</si>
  <si>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</si>
  <si>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</si>
  <si>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</si>
  <si>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</si>
  <si>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</si>
  <si>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</si>
  <si>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</si>
  <si>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</si>
  <si>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</si>
  <si>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</si>
  <si>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</si>
  <si>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</si>
  <si>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</si>
  <si>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</si>
  <si>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</si>
  <si>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</si>
  <si>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</si>
  <si>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</si>
  <si>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</si>
  <si>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</si>
  <si>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</si>
  <si>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</si>
  <si>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</si>
  <si>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</si>
  <si>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</si>
  <si>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</si>
  <si>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</si>
  <si>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</si>
  <si>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</si>
  <si>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</si>
  <si>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</si>
  <si>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</si>
  <si>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</si>
  <si>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</si>
  <si>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</si>
  <si>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</si>
  <si>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</si>
  <si>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</si>
  <si>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</si>
  <si>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</si>
  <si>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</si>
  <si>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</si>
  <si>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</si>
  <si>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</si>
  <si>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</si>
  <si>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</si>
  <si>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</si>
  <si>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</si>
  <si>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</si>
  <si>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</si>
  <si>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</si>
  <si>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</si>
  <si>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</si>
  <si>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</si>
  <si>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</si>
  <si>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</si>
  <si>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</si>
  <si>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</si>
  <si>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</si>
  <si>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</si>
  <si>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</si>
  <si>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</si>
  <si>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</si>
  <si>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</si>
  <si>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</si>
  <si>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</si>
  <si>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</si>
  <si>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</si>
  <si>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</si>
  <si>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</si>
  <si>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</si>
  <si>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</si>
  <si>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</si>
  <si>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</si>
  <si>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</si>
  <si>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</si>
  <si>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</si>
  <si>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</si>
  <si>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</si>
  <si>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</si>
  <si>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</si>
  <si>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</si>
  <si>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</si>
  <si>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</si>
  <si>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</si>
  <si>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</si>
  <si>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</si>
  <si>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</si>
  <si>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</si>
  <si>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</si>
  <si>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</si>
  <si>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</si>
  <si>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</si>
  <si>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</si>
  <si>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</si>
  <si>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</si>
  <si>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</si>
  <si>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</si>
  <si>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</si>
  <si>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</si>
  <si>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</si>
  <si>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</si>
  <si>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</si>
  <si>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</si>
  <si>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</si>
  <si>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</si>
  <si>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</si>
  <si>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</si>
  <si>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</si>
  <si>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</si>
  <si>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</si>
  <si>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</si>
  <si>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</si>
  <si>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</si>
  <si>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</si>
  <si>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</si>
  <si>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</si>
  <si>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</si>
  <si>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</si>
  <si>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</si>
  <si>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</si>
  <si>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</si>
  <si>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</si>
  <si>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</si>
  <si>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</si>
  <si>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</si>
  <si>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</si>
  <si>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</si>
  <si>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</si>
  <si>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</si>
  <si>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</si>
  <si>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</si>
  <si>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</si>
  <si>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</si>
  <si>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</si>
  <si>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</si>
  <si>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</si>
  <si>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</si>
  <si>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</si>
  <si>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</si>
  <si>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</si>
  <si>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</si>
  <si>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</si>
  <si>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</si>
  <si>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</si>
  <si>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</si>
  <si>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</si>
  <si>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</si>
  <si>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</si>
  <si>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</si>
  <si>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</si>
  <si>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</si>
  <si>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</si>
  <si>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</si>
  <si>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</si>
  <si>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</si>
  <si>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</si>
  <si>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</si>
  <si>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</si>
  <si>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</si>
  <si>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</si>
  <si>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</si>
  <si>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</si>
  <si>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</si>
  <si>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</si>
  <si>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</si>
  <si>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</si>
  <si>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</si>
  <si>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</si>
  <si>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</si>
  <si>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</si>
  <si>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</si>
  <si>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</si>
  <si>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</si>
  <si>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</si>
  <si>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</si>
  <si>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</si>
  <si>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</si>
  <si>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</si>
  <si>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</si>
  <si>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</si>
  <si>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</si>
  <si>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</si>
  <si>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</si>
  <si>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</si>
  <si>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</si>
  <si>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</si>
  <si>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</si>
  <si>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</si>
  <si>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</si>
  <si>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</si>
  <si>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</si>
  <si>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</si>
  <si>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</si>
  <si>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</si>
  <si>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</si>
  <si>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</si>
  <si>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</si>
  <si>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</si>
  <si>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</si>
  <si>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</si>
  <si>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</si>
  <si>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</si>
  <si>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</si>
  <si>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</si>
  <si>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</si>
  <si>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</si>
  <si>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</si>
  <si>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</si>
  <si>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</si>
  <si>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</si>
  <si>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</si>
  <si>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</si>
  <si>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</si>
  <si>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</si>
  <si>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</si>
  <si>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</si>
  <si>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</si>
  <si>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</si>
  <si>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</si>
  <si>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</si>
  <si>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</si>
  <si>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</si>
  <si>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</si>
  <si>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</si>
  <si>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</si>
  <si>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</si>
  <si>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</si>
  <si>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</si>
  <si>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</si>
  <si>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</si>
  <si>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</si>
  <si>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</si>
  <si>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</si>
  <si>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</si>
  <si>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</si>
  <si>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</si>
  <si>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</si>
  <si>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</si>
  <si>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</si>
  <si>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</si>
  <si>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</si>
  <si>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</si>
  <si>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</si>
  <si>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</si>
  <si>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</si>
  <si>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</si>
  <si>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</si>
  <si>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</si>
  <si>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</si>
  <si>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</si>
  <si>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</si>
  <si>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</si>
  <si>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</si>
  <si>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</si>
  <si>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</si>
  <si>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</si>
  <si>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</si>
  <si>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</si>
  <si>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</si>
  <si>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</si>
  <si>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</si>
  <si>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</si>
  <si>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</si>
  <si>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</si>
  <si>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</si>
  <si>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</si>
  <si>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</si>
  <si>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</si>
  <si>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</si>
  <si>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</si>
  <si>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</si>
  <si>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</si>
  <si>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</si>
  <si>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</si>
  <si>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</si>
  <si>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</si>
  <si>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</si>
  <si>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</si>
  <si>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</si>
  <si>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</si>
  <si>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</si>
  <si>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</si>
  <si>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</si>
  <si>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</si>
  <si>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</si>
  <si>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</si>
  <si>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</si>
  <si>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</si>
  <si>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</si>
  <si>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</si>
  <si>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</si>
  <si>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</si>
  <si>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</si>
  <si>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</si>
  <si>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</si>
  <si>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</si>
  <si>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</si>
  <si>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</si>
  <si>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</si>
  <si>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</si>
  <si>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</si>
  <si>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</si>
  <si>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</si>
  <si>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</si>
  <si>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</si>
  <si>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</si>
  <si>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</si>
  <si>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</si>
  <si>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</si>
  <si>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</si>
  <si>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</si>
  <si>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</si>
  <si>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</si>
  <si>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</si>
  <si>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</si>
  <si>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</si>
  <si>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</si>
  <si>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</si>
  <si>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</si>
  <si>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</si>
  <si>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</si>
  <si>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</si>
  <si>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</si>
  <si>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</si>
  <si>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</si>
  <si>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</si>
  <si>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</si>
  <si>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</si>
  <si>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</si>
  <si>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</si>
  <si>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</si>
  <si>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</si>
  <si>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</si>
  <si>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</si>
  <si>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</si>
  <si>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</si>
  <si>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</si>
  <si>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</si>
  <si>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</si>
  <si>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</si>
  <si>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</si>
  <si>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</si>
  <si>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</si>
  <si>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</si>
  <si>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</si>
  <si>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</si>
  <si>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</si>
  <si>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</si>
  <si>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</si>
  <si>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</si>
  <si>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</si>
  <si>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</si>
  <si>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</si>
  <si>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</si>
  <si>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</si>
  <si>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</si>
  <si>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</si>
  <si>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</si>
  <si>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</si>
  <si>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</si>
  <si>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</si>
  <si>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</si>
  <si>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</si>
  <si>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</si>
  <si>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</si>
  <si>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</si>
  <si>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</si>
  <si>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</si>
  <si>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</si>
  <si>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</si>
  <si>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</si>
  <si>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</si>
  <si>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</si>
  <si>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</si>
  <si>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</si>
  <si>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</si>
  <si>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</si>
  <si>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</si>
  <si>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</si>
  <si>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</si>
  <si>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</si>
  <si>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</si>
  <si>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</si>
  <si>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</si>
  <si>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</si>
  <si>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</si>
  <si>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</si>
  <si>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</si>
  <si>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</si>
  <si>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</si>
  <si>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</si>
  <si>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</si>
  <si>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</si>
  <si>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</si>
  <si>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</si>
  <si>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</si>
  <si>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</si>
  <si>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</si>
  <si>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</si>
  <si>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</si>
  <si>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</si>
  <si>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</si>
  <si>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</si>
  <si>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</si>
  <si>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</si>
  <si>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</si>
  <si>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</si>
  <si>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</si>
  <si>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</si>
  <si>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</si>
  <si>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</si>
  <si>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</si>
  <si>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</si>
  <si>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</si>
  <si>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</si>
  <si>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</si>
  <si>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</si>
  <si>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</si>
  <si>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</si>
  <si>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</si>
  <si>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</si>
  <si>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</si>
  <si>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</si>
  <si>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</si>
  <si>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</si>
  <si>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</si>
  <si>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</si>
  <si>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</si>
  <si>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</si>
  <si>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</si>
  <si>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</si>
  <si>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</si>
  <si>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</si>
  <si>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</si>
  <si>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</si>
  <si>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</si>
  <si>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</si>
  <si>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</si>
  <si>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</si>
  <si>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</si>
  <si>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</si>
  <si>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</si>
  <si>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</si>
  <si>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</si>
  <si>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</si>
  <si>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</si>
  <si>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</si>
  <si>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</si>
  <si>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</si>
  <si>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</si>
  <si>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</si>
  <si>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</si>
  <si>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</si>
  <si>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</si>
  <si>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</si>
  <si>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</si>
  <si>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</si>
  <si>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</si>
  <si>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</si>
  <si>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</si>
  <si>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</si>
  <si>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</si>
  <si>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</si>
  <si>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</si>
  <si>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</si>
  <si>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</si>
  <si>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</si>
  <si>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</si>
  <si>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</si>
  <si>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</si>
  <si>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</si>
  <si>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</si>
  <si>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</si>
  <si>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</si>
  <si>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</si>
  <si>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</si>
  <si>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</si>
  <si>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</si>
  <si>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</si>
  <si>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</si>
  <si>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</si>
  <si>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</si>
  <si>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</si>
  <si>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</si>
  <si>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</si>
  <si>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</si>
  <si>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</si>
  <si>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</si>
  <si>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</si>
  <si>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</si>
  <si>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</si>
  <si>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</si>
  <si>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</si>
  <si>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</si>
  <si>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</si>
  <si>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</si>
  <si>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</si>
  <si>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</si>
  <si>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</si>
  <si>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</si>
  <si>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</si>
  <si>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</si>
  <si>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</si>
  <si>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</si>
  <si>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</si>
  <si>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</si>
  <si>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</si>
  <si>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</si>
  <si>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</si>
  <si>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</si>
  <si>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</si>
  <si>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</si>
  <si>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</si>
  <si>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</si>
  <si>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</si>
  <si>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</si>
  <si>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</si>
  <si>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</si>
  <si>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</si>
  <si>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</si>
  <si>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</si>
  <si>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</si>
  <si>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</si>
  <si>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</si>
  <si>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</si>
  <si>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</si>
  <si>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</si>
  <si>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</si>
  <si>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</si>
  <si>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</si>
  <si>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</si>
  <si>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</si>
  <si>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</si>
  <si>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</si>
  <si>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</si>
  <si>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</si>
  <si>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</si>
  <si>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</si>
  <si>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</si>
  <si>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</si>
  <si>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</si>
  <si>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</si>
  <si>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</si>
  <si>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</si>
  <si>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</si>
  <si>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</si>
  <si>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</si>
  <si>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</si>
  <si>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</si>
  <si>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</si>
  <si>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</si>
  <si>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</si>
  <si>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</si>
  <si>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</si>
  <si>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</si>
  <si>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</si>
  <si>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</si>
  <si>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</si>
  <si>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</si>
  <si>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</si>
  <si>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</si>
  <si>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</si>
  <si>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</si>
  <si>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</si>
  <si>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</si>
  <si>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</si>
  <si>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</si>
  <si>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</si>
  <si>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</si>
  <si>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</si>
  <si>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</si>
  <si>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</si>
  <si>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</si>
  <si>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</si>
  <si>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</si>
  <si>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</si>
  <si>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</si>
  <si>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</si>
  <si>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</si>
  <si>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</si>
  <si>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</si>
  <si>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</si>
  <si>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</si>
  <si>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</si>
  <si>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</si>
  <si>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</si>
  <si>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</si>
  <si>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</si>
  <si>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</si>
  <si>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</si>
  <si>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</si>
  <si>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</si>
  <si>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</si>
  <si>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</si>
  <si>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</si>
  <si>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</si>
  <si>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</si>
  <si>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</si>
  <si>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</si>
  <si>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</si>
  <si>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</si>
  <si>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</si>
  <si>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</si>
  <si>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</si>
  <si>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</si>
  <si>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</si>
  <si>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</si>
  <si>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</si>
  <si>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</si>
  <si>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</si>
  <si>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</si>
  <si>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</si>
  <si>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</si>
  <si>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</si>
  <si>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</si>
  <si>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</si>
  <si>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</si>
  <si>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</si>
  <si>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</si>
  <si>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</si>
  <si>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</si>
  <si>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</si>
  <si>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</si>
  <si>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</si>
  <si>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</si>
  <si>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</si>
  <si>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</si>
  <si>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</si>
  <si>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</si>
  <si>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</si>
  <si>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</si>
  <si>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</si>
  <si>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</si>
  <si>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</si>
  <si>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</si>
  <si>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</si>
  <si>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</si>
  <si>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</si>
  <si>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</si>
  <si>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</si>
  <si>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</si>
  <si>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</si>
  <si>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</si>
  <si>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</si>
  <si>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</si>
  <si>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</si>
  <si>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</si>
  <si>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</si>
  <si>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</si>
  <si>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</si>
  <si>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</si>
  <si>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</si>
  <si>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</si>
  <si>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</si>
  <si>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</si>
  <si>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</si>
  <si>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</si>
  <si>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</si>
  <si>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</si>
  <si>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</si>
  <si>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</si>
  <si>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</si>
  <si>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</si>
  <si>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</si>
  <si>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</si>
  <si>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</si>
  <si>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</si>
  <si>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</si>
  <si>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</si>
  <si>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</si>
  <si>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</si>
  <si>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</si>
  <si>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</si>
  <si>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</si>
  <si>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</si>
  <si>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</si>
  <si>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</si>
  <si>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</si>
  <si>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</si>
  <si>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</si>
  <si>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</si>
  <si>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</si>
  <si>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</si>
  <si>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</si>
  <si>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</si>
  <si>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</si>
  <si>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</si>
  <si>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</si>
  <si>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</si>
  <si>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</si>
  <si>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</si>
  <si>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</si>
  <si>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</si>
  <si>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</si>
  <si>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</si>
  <si>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</si>
  <si>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</si>
  <si>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</si>
  <si>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</si>
  <si>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</si>
  <si>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</si>
  <si>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</si>
  <si>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</si>
  <si>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</si>
  <si>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</si>
  <si>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</si>
  <si>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</si>
  <si>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</si>
  <si>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</si>
  <si>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</si>
  <si>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</si>
  <si>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</si>
  <si>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</si>
  <si>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</si>
  <si>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</si>
  <si>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</si>
  <si>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</si>
  <si>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</si>
  <si>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</si>
  <si>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</si>
  <si>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</si>
  <si>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</si>
  <si>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</si>
  <si>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</si>
  <si>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</si>
  <si>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</si>
  <si>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</si>
  <si>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</si>
  <si>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</si>
  <si>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</si>
  <si>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</si>
  <si>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</si>
  <si>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</si>
  <si>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</si>
  <si>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</si>
  <si>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</si>
  <si>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</si>
  <si>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</si>
  <si>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</si>
  <si>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</si>
  <si>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</si>
  <si>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</si>
  <si>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</si>
  <si>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</si>
  <si>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</si>
  <si>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</si>
  <si>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</si>
  <si>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</si>
  <si>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</si>
  <si>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</si>
  <si>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</si>
  <si>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</si>
  <si>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</si>
  <si>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</si>
  <si>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</si>
  <si>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</si>
  <si>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</si>
  <si>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</si>
  <si>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</si>
  <si>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</si>
  <si>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</si>
  <si>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</si>
  <si>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</si>
  <si>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</si>
  <si>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</si>
  <si>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</si>
  <si>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</si>
  <si>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</si>
  <si>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</si>
  <si>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</si>
  <si>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</si>
  <si>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</si>
  <si>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</si>
  <si>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</si>
  <si>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</si>
  <si>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</si>
  <si>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</si>
  <si>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</si>
  <si>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</si>
  <si>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</si>
  <si>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</si>
  <si>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</si>
  <si>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</si>
  <si>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</si>
  <si>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</si>
  <si>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</si>
  <si>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</si>
  <si>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</si>
  <si>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</si>
  <si>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</si>
  <si>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</si>
  <si>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</si>
  <si>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</si>
  <si>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</si>
  <si>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</si>
  <si>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</si>
  <si>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</si>
  <si>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</si>
  <si>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</si>
  <si>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</si>
  <si>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</si>
  <si>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</si>
  <si>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</si>
  <si>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</si>
  <si>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</si>
  <si>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</si>
  <si>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</si>
  <si>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</si>
  <si>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</si>
  <si>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</si>
  <si>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</si>
  <si>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</si>
  <si>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</si>
  <si>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</si>
  <si>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</si>
  <si>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</si>
  <si>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</si>
  <si>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</si>
  <si>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</si>
  <si>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</si>
  <si>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</si>
  <si>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</si>
  <si>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</si>
  <si>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</si>
  <si>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</si>
  <si>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</si>
  <si>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</si>
  <si>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</si>
  <si>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</si>
  <si>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</si>
  <si>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</si>
  <si>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</si>
  <si>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</si>
  <si>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</si>
  <si>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</si>
  <si>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</si>
  <si>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</si>
  <si>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</si>
  <si>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</si>
  <si>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</si>
  <si>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</si>
  <si>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</si>
  <si>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</si>
  <si>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</si>
  <si>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</si>
  <si>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</si>
  <si>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</si>
  <si>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</si>
  <si>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</si>
  <si>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</si>
  <si>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</si>
  <si>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</si>
  <si>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</si>
  <si>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</si>
  <si>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</si>
  <si>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</si>
  <si>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</si>
  <si>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</si>
  <si>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</si>
  <si>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</si>
  <si>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</si>
  <si>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</si>
  <si>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</si>
  <si>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</si>
  <si>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</si>
  <si>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</si>
  <si>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</si>
  <si>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</si>
  <si>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</si>
  <si>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</si>
  <si>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</si>
  <si>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</si>
  <si>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</si>
  <si>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</si>
  <si>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</si>
  <si>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</si>
  <si>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</si>
  <si>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</si>
  <si>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</si>
  <si>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</si>
  <si>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</si>
  <si>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</si>
  <si>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</si>
  <si>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</si>
  <si>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</si>
  <si>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</si>
  <si>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</si>
  <si>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</si>
  <si>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</si>
  <si>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</si>
  <si>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</si>
  <si>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</si>
  <si>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</si>
  <si>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</si>
  <si>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</si>
  <si>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</si>
  <si>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</si>
  <si>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</si>
  <si>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</si>
  <si>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</si>
  <si>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</si>
  <si>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</si>
  <si>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</si>
  <si>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</si>
  <si>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</si>
  <si>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</si>
  <si>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</si>
  <si>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</si>
  <si>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</si>
  <si>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</si>
  <si>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</si>
  <si>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</si>
  <si>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</si>
  <si>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</si>
  <si>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</si>
  <si>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</si>
  <si>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</si>
  <si>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</si>
  <si>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</si>
  <si>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</si>
  <si>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</si>
  <si>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</si>
  <si>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</si>
  <si>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</si>
  <si>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</si>
  <si>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</si>
  <si>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</si>
  <si>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</si>
  <si>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</si>
  <si>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</si>
  <si>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</si>
  <si>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</si>
  <si>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</si>
  <si>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</si>
  <si>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</si>
  <si>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</si>
  <si>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</si>
  <si>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</si>
  <si>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</si>
  <si>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</si>
  <si>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</si>
  <si>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</si>
  <si>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</si>
  <si>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</si>
  <si>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</si>
  <si>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</si>
  <si>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</si>
  <si>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</si>
  <si>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</si>
  <si>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</si>
  <si>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</si>
  <si>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</si>
  <si>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</si>
  <si>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</si>
  <si>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</si>
  <si>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</si>
  <si>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</si>
  <si>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</si>
  <si>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</si>
  <si>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</si>
  <si>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</si>
  <si>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</si>
  <si>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</si>
  <si>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</si>
  <si>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</si>
  <si>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</si>
  <si>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</si>
  <si>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</si>
  <si>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</si>
  <si>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</si>
  <si>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</si>
  <si>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</si>
  <si>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</si>
  <si>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</si>
  <si>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</si>
  <si>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</si>
  <si>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</si>
  <si>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</si>
  <si>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</si>
  <si>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</si>
  <si>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</si>
  <si>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</si>
  <si>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</si>
  <si>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</si>
  <si>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</si>
  <si>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</si>
  <si>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</si>
  <si>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</si>
  <si>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</si>
  <si>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</si>
  <si>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</si>
  <si>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</si>
  <si>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</si>
  <si>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</si>
  <si>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</si>
  <si>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</si>
  <si>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</si>
  <si>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</si>
  <si>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</si>
  <si>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</si>
  <si>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</si>
  <si>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</si>
  <si>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</si>
  <si>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</si>
  <si>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</si>
  <si>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</si>
  <si>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</si>
  <si>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</si>
  <si>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</si>
  <si>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</si>
  <si>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</si>
  <si>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</si>
  <si>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</si>
  <si>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</si>
  <si>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</si>
  <si>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</si>
  <si>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</si>
  <si>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</si>
  <si>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</si>
  <si>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</si>
  <si>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</si>
  <si>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</si>
  <si>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</si>
  <si>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</si>
  <si>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</si>
  <si>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</si>
  <si>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</si>
  <si>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</si>
  <si>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</si>
  <si>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</si>
  <si>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</si>
  <si>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</si>
  <si>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</si>
  <si>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</si>
  <si>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</si>
  <si>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</si>
  <si>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</si>
  <si>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</si>
  <si>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</si>
  <si>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</si>
  <si>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</si>
  <si>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</si>
  <si>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</si>
  <si>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</si>
  <si>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</si>
  <si>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</si>
  <si>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</si>
  <si>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</si>
  <si>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</si>
  <si>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</si>
  <si>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</si>
  <si>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</si>
  <si>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</si>
  <si>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</si>
  <si>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</si>
  <si>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</si>
  <si>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</si>
  <si>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</si>
  <si>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</si>
  <si>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</si>
  <si>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</si>
  <si>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</si>
  <si>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</si>
  <si>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</si>
  <si>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</si>
  <si>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</si>
  <si>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</si>
  <si>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</si>
  <si>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</si>
  <si>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</si>
  <si>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</si>
  <si>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</si>
  <si>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</si>
  <si>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</si>
  <si>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</si>
  <si>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</si>
  <si>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</si>
  <si>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</si>
  <si>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</si>
  <si>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</si>
  <si>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</si>
  <si>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</si>
  <si>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</si>
  <si>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</si>
  <si>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</si>
  <si>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</si>
  <si>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</si>
  <si>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</si>
  <si>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</si>
  <si>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</si>
  <si>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</si>
  <si>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</si>
  <si>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</si>
  <si>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</si>
  <si>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</si>
  <si>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</si>
  <si>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</si>
  <si>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</si>
  <si>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</si>
  <si>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</si>
  <si>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</si>
  <si>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</si>
  <si>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</si>
  <si>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</si>
  <si>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</si>
  <si>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</si>
  <si>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</si>
  <si>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</si>
  <si>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</si>
  <si>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</si>
  <si>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</si>
  <si>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</si>
  <si>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</si>
  <si>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</si>
  <si>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</si>
  <si>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</si>
  <si>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</si>
  <si>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</si>
  <si>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</si>
  <si>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</si>
  <si>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</si>
  <si>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</si>
  <si>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</si>
  <si>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</si>
  <si>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</si>
  <si>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</si>
  <si>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</si>
  <si>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</si>
  <si>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</si>
  <si>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</si>
  <si>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</si>
  <si>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</si>
  <si>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</si>
  <si>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</si>
  <si>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</si>
  <si>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</si>
  <si>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</si>
  <si>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</si>
  <si>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</si>
  <si>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</si>
  <si>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</si>
  <si>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</si>
  <si>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</si>
  <si>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</si>
  <si>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</si>
  <si>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</si>
  <si>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</si>
  <si>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</si>
  <si>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</si>
  <si>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</si>
  <si>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</si>
  <si>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</si>
  <si>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</si>
  <si>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</si>
  <si>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</si>
  <si>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</si>
  <si>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</si>
  <si>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</si>
  <si>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</si>
  <si>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</si>
  <si>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</si>
  <si>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</si>
  <si>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</si>
  <si>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</si>
  <si>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</si>
  <si>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</si>
  <si>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</si>
  <si>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</si>
  <si>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</si>
  <si>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</si>
  <si>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</si>
  <si>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</si>
  <si>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</si>
  <si>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</si>
  <si>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</si>
  <si>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</si>
  <si>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</si>
  <si>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</si>
  <si>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</si>
  <si>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</si>
  <si>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</si>
  <si>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</si>
  <si>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</si>
  <si>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</si>
  <si>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</si>
  <si>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</si>
  <si>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</si>
  <si>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</si>
  <si>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</si>
  <si>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</si>
  <si>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</si>
  <si>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</si>
  <si>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</si>
  <si>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</si>
  <si>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</si>
  <si>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</si>
  <si>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</si>
  <si>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</si>
  <si>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</si>
  <si>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</si>
  <si>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</si>
  <si>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</si>
  <si>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</si>
  <si>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</si>
  <si>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</si>
  <si>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</si>
  <si>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</si>
  <si>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</si>
  <si>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</si>
  <si>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</si>
  <si>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</si>
  <si>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</si>
  <si>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</si>
  <si>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</si>
  <si>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</si>
  <si>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</si>
  <si>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</si>
  <si>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</si>
  <si>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</si>
  <si>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</si>
  <si>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</si>
  <si>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</si>
  <si>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</si>
  <si>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</si>
  <si>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</si>
  <si>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</si>
  <si>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</si>
  <si>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</si>
  <si>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</si>
  <si>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</si>
  <si>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</si>
  <si>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</si>
  <si>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</si>
  <si>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</si>
  <si>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</si>
  <si>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</si>
  <si>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</si>
  <si>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</si>
  <si>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</si>
  <si>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</si>
  <si>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</si>
  <si>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</si>
  <si>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</si>
  <si>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</si>
  <si>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</si>
  <si>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</si>
  <si>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</si>
  <si>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</si>
  <si>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</si>
  <si>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</si>
  <si>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</si>
  <si>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</si>
  <si>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</si>
  <si>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</si>
  <si>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</si>
  <si>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</si>
  <si>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</si>
  <si>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</si>
  <si>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</si>
  <si>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</si>
  <si>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</si>
  <si>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</si>
  <si>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</si>
  <si>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</si>
  <si>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</si>
  <si>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</si>
  <si>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</si>
  <si>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</si>
  <si>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</si>
  <si>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</si>
  <si>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</si>
  <si>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</si>
  <si>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</si>
  <si>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</si>
  <si>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</si>
  <si>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</si>
  <si>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</si>
  <si>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</si>
  <si>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</si>
  <si>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</si>
  <si>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</si>
  <si>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</si>
  <si>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</si>
  <si>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</si>
  <si>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</si>
  <si>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</si>
  <si>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</si>
  <si>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</si>
  <si>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</si>
  <si>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</si>
  <si>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</si>
  <si>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</si>
  <si>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</si>
  <si>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</si>
  <si>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</si>
  <si>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</si>
  <si>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</si>
  <si>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</si>
  <si>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</si>
  <si>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</si>
  <si>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</si>
  <si>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</si>
  <si>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</si>
  <si>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</si>
  <si>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</si>
  <si>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</si>
  <si>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</si>
  <si>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</si>
  <si>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</si>
  <si>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</si>
  <si>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</si>
  <si>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</si>
  <si>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</si>
  <si>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</si>
  <si>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</si>
  <si>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</si>
  <si>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</si>
  <si>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</si>
  <si>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</si>
  <si>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</si>
  <si>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</si>
  <si>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</si>
  <si>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</si>
  <si>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</si>
  <si>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</si>
  <si>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</si>
  <si>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</si>
  <si>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</si>
  <si>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</si>
  <si>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</si>
  <si>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</si>
  <si>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</si>
  <si>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</si>
  <si>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</si>
  <si>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</si>
  <si>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</si>
  <si>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</si>
  <si>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</si>
  <si>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</si>
  <si>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</si>
  <si>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</si>
  <si>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</si>
  <si>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</si>
  <si>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</si>
  <si>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</si>
  <si>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</si>
  <si>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</si>
  <si>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</si>
  <si>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</si>
  <si>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</si>
  <si>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</si>
  <si>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</si>
  <si>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</si>
  <si>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</si>
  <si>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</si>
  <si>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</si>
  <si>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</si>
  <si>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</si>
  <si>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</si>
  <si>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</si>
  <si>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</si>
  <si>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</si>
  <si>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</si>
  <si>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</si>
  <si>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</si>
  <si>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</si>
  <si>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</si>
  <si>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</si>
  <si>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</si>
  <si>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</si>
  <si>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</si>
  <si>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</si>
  <si>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</si>
  <si>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</si>
  <si>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</si>
  <si>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</si>
  <si>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</si>
  <si>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</si>
  <si>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</si>
  <si>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</si>
  <si>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</si>
  <si>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</si>
  <si>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</si>
  <si>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</si>
  <si>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</si>
  <si>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</si>
  <si>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</si>
  <si>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</si>
  <si>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</si>
  <si>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</si>
  <si>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</si>
  <si>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</si>
  <si>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</si>
  <si>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</si>
  <si>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</si>
  <si>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</si>
  <si>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</si>
  <si>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</si>
  <si>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</si>
  <si>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</si>
  <si>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</si>
  <si>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</si>
  <si>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</si>
  <si>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</si>
  <si>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</si>
  <si>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</si>
  <si>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</si>
  <si>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</si>
  <si>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</si>
  <si>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</si>
  <si>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</si>
  <si>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</si>
  <si>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</si>
  <si>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</si>
  <si>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</si>
  <si>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</si>
  <si>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</si>
  <si>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</si>
  <si>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</si>
  <si>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</si>
  <si>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</si>
  <si>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</si>
  <si>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</si>
  <si>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</si>
  <si>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</si>
  <si>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</si>
  <si>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</si>
  <si>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</si>
  <si>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</si>
  <si>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</si>
  <si>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</si>
  <si>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</si>
  <si>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</si>
  <si>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</si>
  <si>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</si>
  <si>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</si>
  <si>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</si>
  <si>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</si>
  <si>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</si>
  <si>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</si>
  <si>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</si>
  <si>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</si>
  <si>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</si>
  <si>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</si>
  <si>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</si>
  <si>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</si>
  <si>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</si>
  <si>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</si>
  <si>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</si>
  <si>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</si>
  <si>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</si>
  <si>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</si>
  <si>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</si>
  <si>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</si>
  <si>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</si>
  <si>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</si>
  <si>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</si>
  <si>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</si>
  <si>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</si>
  <si>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</si>
  <si>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</si>
  <si>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</si>
  <si>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</si>
  <si>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</si>
  <si>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</si>
  <si>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</si>
  <si>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</si>
  <si>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</si>
  <si>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</si>
  <si>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</si>
  <si>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</si>
  <si>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</si>
  <si>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</si>
  <si>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</si>
  <si>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</si>
  <si>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</si>
  <si>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</si>
  <si>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</si>
  <si>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</si>
  <si>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</si>
  <si>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</si>
  <si>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</si>
  <si>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</si>
  <si>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</si>
  <si>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</si>
  <si>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</si>
  <si>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</si>
  <si>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</si>
  <si>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</si>
  <si>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</si>
  <si>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</si>
  <si>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</si>
  <si>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</si>
  <si>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</si>
  <si>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</si>
  <si>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</si>
  <si>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</si>
  <si>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</si>
  <si>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</si>
  <si>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</si>
  <si>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</si>
  <si>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</si>
  <si>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</si>
  <si>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</si>
  <si>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</si>
  <si>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</si>
  <si>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</si>
  <si>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</si>
  <si>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</si>
  <si>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</si>
  <si>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</si>
  <si>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</si>
  <si>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</si>
  <si>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</si>
  <si>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</si>
  <si>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</si>
  <si>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</si>
  <si>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</si>
  <si>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</si>
  <si>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</si>
  <si>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</si>
  <si>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</si>
  <si>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</si>
  <si>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</si>
  <si>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</si>
  <si>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</si>
  <si>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</si>
  <si>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</si>
  <si>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</si>
  <si>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</si>
  <si>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</si>
  <si>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</si>
  <si>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</si>
  <si>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</si>
  <si>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</si>
  <si>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</si>
  <si>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</si>
  <si>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</si>
  <si>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</si>
  <si>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</si>
  <si>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</si>
  <si>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</si>
  <si>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</si>
  <si>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</si>
  <si>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</si>
  <si>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</si>
  <si>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</si>
  <si>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</si>
  <si>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</si>
  <si>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</si>
  <si>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</si>
  <si>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</si>
  <si>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</si>
  <si>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</si>
  <si>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</si>
  <si>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</si>
  <si>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</si>
  <si>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</si>
  <si>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</si>
  <si>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</si>
  <si>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</si>
  <si>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</si>
  <si>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</si>
  <si>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</si>
  <si>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</si>
  <si>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</si>
  <si>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</si>
  <si>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</si>
  <si>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</si>
  <si>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</si>
  <si>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</si>
  <si>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</si>
  <si>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</si>
  <si>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</si>
  <si>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</si>
  <si>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</si>
  <si>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</si>
  <si>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</si>
  <si>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</si>
  <si>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</si>
  <si>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</si>
  <si>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</si>
  <si>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</si>
  <si>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</si>
  <si>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</si>
  <si>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</si>
  <si>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</si>
  <si>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</si>
  <si>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</si>
  <si>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</si>
  <si>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</si>
  <si>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</si>
  <si>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</si>
  <si>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</si>
  <si>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</si>
  <si>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</si>
  <si>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</si>
  <si>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</si>
  <si>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</si>
  <si>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</si>
  <si>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</si>
  <si>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</si>
  <si>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</si>
  <si>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</si>
  <si>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</si>
  <si>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</si>
  <si>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</si>
  <si>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</si>
  <si>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</si>
  <si>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</si>
  <si>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</si>
  <si>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</si>
  <si>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</si>
  <si>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</si>
  <si>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</si>
  <si>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</si>
  <si>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</si>
  <si>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</si>
  <si>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</si>
  <si>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</si>
  <si>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</si>
  <si>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</si>
  <si>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</si>
  <si>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</si>
  <si>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</si>
  <si>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</si>
  <si>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</si>
  <si>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</si>
  <si>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</si>
  <si>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</si>
  <si>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</si>
  <si>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</si>
  <si>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</si>
  <si>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</si>
  <si>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</si>
  <si>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</si>
  <si>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</si>
  <si>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</si>
  <si>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</si>
  <si>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</si>
  <si>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</si>
  <si>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</si>
  <si>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</si>
  <si>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</si>
  <si>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</si>
  <si>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</si>
  <si>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</si>
  <si>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</si>
  <si>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</si>
  <si>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</si>
  <si>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</si>
  <si>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</si>
  <si>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</si>
  <si>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</si>
  <si>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</si>
  <si>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</si>
  <si>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</si>
  <si>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</si>
  <si>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</si>
  <si>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</si>
  <si>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</si>
  <si>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</si>
  <si>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</si>
  <si>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</si>
  <si>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</si>
  <si>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</si>
  <si>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</si>
  <si>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</si>
  <si>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</si>
  <si>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</si>
  <si>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</si>
  <si>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</si>
  <si>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</si>
  <si>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</si>
  <si>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</si>
  <si>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</si>
  <si>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</si>
  <si>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</si>
  <si>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</si>
  <si>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</si>
  <si>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</si>
  <si>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</si>
  <si>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</si>
  <si>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</si>
  <si>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</si>
  <si>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</si>
  <si>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</si>
  <si>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</si>
  <si>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</si>
  <si>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</si>
  <si>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</si>
  <si>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</si>
  <si>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</si>
  <si>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</si>
  <si>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</si>
  <si>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</si>
  <si>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</si>
  <si>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</si>
  <si>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</si>
  <si>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</si>
  <si>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</si>
  <si>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</si>
  <si>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</si>
  <si>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</si>
  <si>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</si>
  <si>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</si>
  <si>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</si>
  <si>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</si>
  <si>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</si>
  <si>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</si>
  <si>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</si>
  <si>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</si>
  <si>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</si>
  <si>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</si>
  <si>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</si>
  <si>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</si>
  <si>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</si>
  <si>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</si>
  <si>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</si>
  <si>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</si>
  <si>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</si>
  <si>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</si>
  <si>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</si>
  <si>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</si>
  <si>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</si>
  <si>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</si>
  <si>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</si>
  <si>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</si>
  <si>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</si>
  <si>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</si>
  <si>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</si>
  <si>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</si>
  <si>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</si>
  <si>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</si>
  <si>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</si>
  <si>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</si>
  <si>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</si>
  <si>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</si>
  <si>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</si>
  <si>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</si>
  <si>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</si>
  <si>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</si>
  <si>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</si>
  <si>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</si>
  <si>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</si>
  <si>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</si>
  <si>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</si>
  <si>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</si>
  <si>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</si>
  <si>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</si>
  <si>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</si>
  <si>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</si>
  <si>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</si>
  <si>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</si>
  <si>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</si>
  <si>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</si>
  <si>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</si>
  <si>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</si>
  <si>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</si>
  <si>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</si>
  <si>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</si>
  <si>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</si>
  <si>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</si>
  <si>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</si>
  <si>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</si>
  <si>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</si>
  <si>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</si>
  <si>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</si>
  <si>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</si>
  <si>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</si>
  <si>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</si>
  <si>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</si>
  <si>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</si>
  <si>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</si>
  <si>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</si>
  <si>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</si>
  <si>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</si>
  <si>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</si>
  <si>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</si>
  <si>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</si>
  <si>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</si>
  <si>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</si>
  <si>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</si>
  <si>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</si>
  <si>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</si>
  <si>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</si>
  <si>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</si>
  <si>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</si>
  <si>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</si>
  <si>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</si>
  <si>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</si>
  <si>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</si>
  <si>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</si>
  <si>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</si>
  <si>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</si>
  <si>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</si>
  <si>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</si>
  <si>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</si>
  <si>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</si>
  <si>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</si>
  <si>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</si>
  <si>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</si>
  <si>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</si>
  <si>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</si>
  <si>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</si>
  <si>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</si>
  <si>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</si>
  <si>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</si>
  <si>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</si>
  <si>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</si>
  <si>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</si>
  <si>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</si>
  <si>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</si>
  <si>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</si>
  <si>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</si>
  <si>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</si>
  <si>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</si>
  <si>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</si>
  <si>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</si>
  <si>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</si>
  <si>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</si>
  <si>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</si>
  <si>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</si>
  <si>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</si>
  <si>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</si>
  <si>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</si>
  <si>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</si>
  <si>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</si>
  <si>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</si>
  <si>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</si>
  <si>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</si>
  <si>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</si>
  <si>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</si>
  <si>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</si>
  <si>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</si>
  <si>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</si>
  <si>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</si>
  <si>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</si>
  <si>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</si>
  <si>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</si>
  <si>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</si>
  <si>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</si>
  <si>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</si>
  <si>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</si>
  <si>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</si>
  <si>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</si>
  <si>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</si>
  <si>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</si>
  <si>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</si>
  <si>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</si>
  <si>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</si>
  <si>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</si>
  <si>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</si>
  <si>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</si>
  <si>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</si>
  <si>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</si>
  <si>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</si>
  <si>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</si>
  <si>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</si>
  <si>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</si>
  <si>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</si>
  <si>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</si>
  <si>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</si>
  <si>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</si>
  <si>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</si>
  <si>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</si>
  <si>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</si>
  <si>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</si>
  <si>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</si>
  <si>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</si>
  <si>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</si>
  <si>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</si>
  <si>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</si>
  <si>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</si>
  <si>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</si>
  <si>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</si>
  <si>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</si>
  <si>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</si>
  <si>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</si>
  <si>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</si>
  <si>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</si>
  <si>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</si>
  <si>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</si>
  <si>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</si>
  <si>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</si>
  <si>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</si>
  <si>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</si>
  <si>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</si>
  <si>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</si>
  <si>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</si>
  <si>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</si>
  <si>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</si>
  <si>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</si>
  <si>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</si>
  <si>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</si>
  <si>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</si>
  <si>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</si>
  <si>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</si>
  <si>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</si>
  <si>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</si>
  <si>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</si>
  <si>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</si>
  <si>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</si>
  <si>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</si>
  <si>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</si>
  <si>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</si>
  <si>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</si>
  <si>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</si>
  <si>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</si>
  <si>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</si>
  <si>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</si>
  <si>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</si>
  <si>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</si>
  <si>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</si>
  <si>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</si>
  <si>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</si>
  <si>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</si>
  <si>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</si>
  <si>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</si>
  <si>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</si>
  <si>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</si>
  <si>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</si>
  <si>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</si>
  <si>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</si>
  <si>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</si>
  <si>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</si>
  <si>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</si>
  <si>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</si>
  <si>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</si>
  <si>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</si>
  <si>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</si>
  <si>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</si>
  <si>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</si>
  <si>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</si>
  <si>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</si>
  <si>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</si>
  <si>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</si>
  <si>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</si>
  <si>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</si>
  <si>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</si>
  <si>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</si>
  <si>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</si>
  <si>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</si>
  <si>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</si>
  <si>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</si>
  <si>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</si>
  <si>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</si>
  <si>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</si>
  <si>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</si>
  <si>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</si>
  <si>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</si>
  <si>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</si>
  <si>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</si>
  <si>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</si>
  <si>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</si>
  <si>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</si>
  <si>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</si>
  <si>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</si>
  <si>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</si>
  <si>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</si>
  <si>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</si>
  <si>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</si>
  <si>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</si>
  <si>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</si>
  <si>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</si>
  <si>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</si>
  <si>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</si>
  <si>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</si>
  <si>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</si>
  <si>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</si>
  <si>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</si>
  <si>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</si>
  <si>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</si>
  <si>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</si>
  <si>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</si>
  <si>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</si>
  <si>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</si>
  <si>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</si>
  <si>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</si>
  <si>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</si>
  <si>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</si>
  <si>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</si>
  <si>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</si>
  <si>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</si>
  <si>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</si>
  <si>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</si>
  <si>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</si>
  <si>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</si>
  <si>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</si>
  <si>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</si>
  <si>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</si>
  <si>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</si>
  <si>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</si>
  <si>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</si>
  <si>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</si>
  <si>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</si>
  <si>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</si>
  <si>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</si>
  <si>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</si>
  <si>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</si>
  <si>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</si>
  <si>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</si>
  <si>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</si>
  <si>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</si>
  <si>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</si>
  <si>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</si>
  <si>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</si>
  <si>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</si>
  <si>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</si>
  <si>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</si>
  <si>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</si>
  <si>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</si>
  <si>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</si>
  <si>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</si>
  <si>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</si>
  <si>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</si>
  <si>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</si>
  <si>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</si>
  <si>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</si>
  <si>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</si>
  <si>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</si>
  <si>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</si>
  <si>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</si>
  <si>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</si>
  <si>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</si>
  <si>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</si>
  <si>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</si>
  <si>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</si>
  <si>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</si>
  <si>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</si>
  <si>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</si>
  <si>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</si>
  <si>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</si>
  <si>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</si>
  <si>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</si>
  <si>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</si>
  <si>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</si>
  <si>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</si>
  <si>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</si>
  <si>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</si>
  <si>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</si>
  <si>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</si>
  <si>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</si>
  <si>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</si>
  <si>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</si>
  <si>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</si>
  <si>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</si>
  <si>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</si>
  <si>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</si>
  <si>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</si>
  <si>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</si>
  <si>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</si>
  <si>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</si>
  <si>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</si>
  <si>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</si>
  <si>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</si>
  <si>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</si>
  <si>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</si>
  <si>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</si>
  <si>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</si>
  <si>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</si>
  <si>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</si>
  <si>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</si>
  <si>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</si>
  <si>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</si>
  <si>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</si>
  <si>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</si>
  <si>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</si>
  <si>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</si>
  <si>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</si>
  <si>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</si>
  <si>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</si>
  <si>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</si>
  <si>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</si>
  <si>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</si>
  <si>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</si>
  <si>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</si>
  <si>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</si>
  <si>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</si>
  <si>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</si>
  <si>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</si>
  <si>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</si>
  <si>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</si>
  <si>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</si>
  <si>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</si>
  <si>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</si>
  <si>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</si>
  <si>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</si>
  <si>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</si>
  <si>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</si>
  <si>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</si>
  <si>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</si>
  <si>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</si>
  <si>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</si>
  <si>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</si>
  <si>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</si>
  <si>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</si>
  <si>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</si>
  <si>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</si>
  <si>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</si>
  <si>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</si>
  <si>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</si>
  <si>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</si>
  <si>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</si>
  <si>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</si>
  <si>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</si>
  <si>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</si>
  <si>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</si>
  <si>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</si>
  <si>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</si>
  <si>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</si>
  <si>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</si>
  <si>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</si>
  <si>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</si>
  <si>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</si>
  <si>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</si>
  <si>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</si>
  <si>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</si>
  <si>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</si>
  <si>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</si>
  <si>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</si>
  <si>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</si>
  <si>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</si>
  <si>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</si>
  <si>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</si>
  <si>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</si>
  <si>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</si>
  <si>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</si>
  <si>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</si>
  <si>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</si>
  <si>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</si>
  <si>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</si>
  <si>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</si>
  <si>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</si>
  <si>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</si>
  <si>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</si>
  <si>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</si>
  <si>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</si>
  <si>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</si>
  <si>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</si>
  <si>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</si>
  <si>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</si>
  <si>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</si>
  <si>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</si>
  <si>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</si>
  <si>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</si>
  <si>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</si>
  <si>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</si>
  <si>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</si>
  <si>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</si>
  <si>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</si>
  <si>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</si>
  <si>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</si>
  <si>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</si>
  <si>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</si>
  <si>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</si>
  <si>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</si>
  <si>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</si>
  <si>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</si>
  <si>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</si>
  <si>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</si>
  <si>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</si>
  <si>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</si>
  <si>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</si>
  <si>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</si>
  <si>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</si>
  <si>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</si>
  <si>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</si>
  <si>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</si>
  <si>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</si>
  <si>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</si>
  <si>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</si>
  <si>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</si>
  <si>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</si>
  <si>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</si>
  <si>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</si>
  <si>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</si>
  <si>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</si>
  <si>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</si>
  <si>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</si>
  <si>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</si>
  <si>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</si>
  <si>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</si>
  <si>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</si>
  <si>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</si>
  <si>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</si>
  <si>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</si>
  <si>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</si>
  <si>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</si>
  <si>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</si>
  <si>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</si>
  <si>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</si>
  <si>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</si>
  <si>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</si>
  <si>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</si>
  <si>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</si>
  <si>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</si>
  <si>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</si>
  <si>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</si>
  <si>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</si>
  <si>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</si>
  <si>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</si>
  <si>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</si>
  <si>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</si>
  <si>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</si>
  <si>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</si>
  <si>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</si>
  <si>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</si>
  <si>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</si>
  <si>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</si>
  <si>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</si>
  <si>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</si>
  <si>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</si>
  <si>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</si>
  <si>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</si>
  <si>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</si>
  <si>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</si>
  <si>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</si>
  <si>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</si>
  <si>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</si>
  <si>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</si>
  <si>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</si>
  <si>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</si>
  <si>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</si>
  <si>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</si>
  <si>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</si>
  <si>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</si>
  <si>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</si>
  <si>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</si>
  <si>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</si>
  <si>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</si>
  <si>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</si>
  <si>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</si>
  <si>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</si>
  <si>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</si>
  <si>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</si>
  <si>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</si>
  <si>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</si>
  <si>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</si>
  <si>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</si>
  <si>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</si>
  <si>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</si>
  <si>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</si>
  <si>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</si>
  <si>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</si>
  <si>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</si>
  <si>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</si>
  <si>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</si>
  <si>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</si>
  <si>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</si>
  <si>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</si>
  <si>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</si>
  <si>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</si>
  <si>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</si>
  <si>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</si>
  <si>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</si>
  <si>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</si>
  <si>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</si>
  <si>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</si>
  <si>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</si>
  <si>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</si>
  <si>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</si>
  <si>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</si>
  <si>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</si>
  <si>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</si>
  <si>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</si>
  <si>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</si>
  <si>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</si>
  <si>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</si>
  <si>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</si>
  <si>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</si>
  <si>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</si>
  <si>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</si>
  <si>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</si>
  <si>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</si>
  <si>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</si>
  <si>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</si>
  <si>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</si>
  <si>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</si>
  <si>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</si>
  <si>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</si>
  <si>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</si>
  <si>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</si>
  <si>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</si>
  <si>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</si>
  <si>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</si>
  <si>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</si>
  <si>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</si>
  <si>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</si>
  <si>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</si>
  <si>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</si>
  <si>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</si>
  <si>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</si>
  <si>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</si>
  <si>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</si>
  <si>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</si>
  <si>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</si>
  <si>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</si>
  <si>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</si>
  <si>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</si>
  <si>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</si>
  <si>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</si>
  <si>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</si>
  <si>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</si>
  <si>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</si>
  <si>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</si>
  <si>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</si>
  <si>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</si>
  <si>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</si>
  <si>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</si>
  <si>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</si>
  <si>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</si>
  <si>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</si>
  <si>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</si>
  <si>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</si>
  <si>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</si>
  <si>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</si>
  <si>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</si>
  <si>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</si>
  <si>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</si>
  <si>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</si>
  <si>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</si>
  <si>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</si>
  <si>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</si>
  <si>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</si>
  <si>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</si>
  <si>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</si>
  <si>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</si>
  <si>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</si>
  <si>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</si>
  <si>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</si>
  <si>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</si>
  <si>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</si>
  <si>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</si>
  <si>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</si>
  <si>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</si>
  <si>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</si>
  <si>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</si>
  <si>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</si>
  <si>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</si>
  <si>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</si>
  <si>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</si>
  <si>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</si>
  <si>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</si>
  <si>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</si>
  <si>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</si>
  <si>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</si>
  <si>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</si>
  <si>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</si>
  <si>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</si>
  <si>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</si>
  <si>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</si>
  <si>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</si>
  <si>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</si>
  <si>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</si>
  <si>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</si>
  <si>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</si>
  <si>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</si>
  <si>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</si>
  <si>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</si>
  <si>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</si>
  <si>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</si>
  <si>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</si>
  <si>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</si>
  <si>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</si>
  <si>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</si>
  <si>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</si>
  <si>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</si>
  <si>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</si>
  <si>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</si>
  <si>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</si>
  <si>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</si>
  <si>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</si>
  <si>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</si>
  <si>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</si>
  <si>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</si>
  <si>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</si>
  <si>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</si>
  <si>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</si>
  <si>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</si>
  <si>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</si>
  <si>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</si>
  <si>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</si>
  <si>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</si>
  <si>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</si>
  <si>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</si>
  <si>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</si>
  <si>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</si>
  <si>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</si>
  <si>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</si>
  <si>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</si>
  <si>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</si>
  <si>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</si>
  <si>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</si>
  <si>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</si>
  <si>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</si>
  <si>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</si>
  <si>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</si>
  <si>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</si>
  <si>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</si>
  <si>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</si>
  <si>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</si>
  <si>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</si>
  <si>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</si>
  <si>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</si>
  <si>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</si>
  <si>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</si>
  <si>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</si>
  <si>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</si>
  <si>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</si>
  <si>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</si>
  <si>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</si>
  <si>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</si>
  <si>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</si>
  <si>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</si>
  <si>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</si>
  <si>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</si>
  <si>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</si>
  <si>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</si>
  <si>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</si>
  <si>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</si>
  <si>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</si>
  <si>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</si>
  <si>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</si>
  <si>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</si>
  <si>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</si>
  <si>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</si>
  <si>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</si>
  <si>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</si>
  <si>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</si>
  <si>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</si>
  <si>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</si>
  <si>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</si>
  <si>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</si>
  <si>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</si>
  <si>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</si>
  <si>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</si>
  <si>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</si>
  <si>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</si>
  <si>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</si>
  <si>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</si>
  <si>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</si>
  <si>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</si>
  <si>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</si>
  <si>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</si>
  <si>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</si>
  <si>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</si>
  <si>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</si>
  <si>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</si>
  <si>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</si>
  <si>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</si>
  <si>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</si>
  <si>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</si>
  <si>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</si>
  <si>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</si>
  <si>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</si>
  <si>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</si>
  <si>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</si>
  <si>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</si>
  <si>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</si>
  <si>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</si>
  <si>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</si>
  <si>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</si>
  <si>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</si>
  <si>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</si>
  <si>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</si>
  <si>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</si>
  <si>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</si>
  <si>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</si>
  <si>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</si>
  <si>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</si>
  <si>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</si>
  <si>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</si>
  <si>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</si>
  <si>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</si>
  <si>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</si>
  <si>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</si>
  <si>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</si>
  <si>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</si>
  <si>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</si>
  <si>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</si>
  <si>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</si>
  <si>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</si>
  <si>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</si>
  <si>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</si>
  <si>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</si>
  <si>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</si>
  <si>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</si>
  <si>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</si>
  <si>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</si>
  <si>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</si>
  <si>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</si>
  <si>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</si>
  <si>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</si>
  <si>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</si>
  <si>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</si>
  <si>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</si>
  <si>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</si>
  <si>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</si>
  <si>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</si>
  <si>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</si>
  <si>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</si>
  <si>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</si>
  <si>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</si>
  <si>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</si>
  <si>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</si>
  <si>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</si>
  <si>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</si>
  <si>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</si>
  <si>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</si>
  <si>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</si>
  <si>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</si>
  <si>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</si>
  <si>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</si>
  <si>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</si>
  <si>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</si>
  <si>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</si>
  <si>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</si>
  <si>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</si>
  <si>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</si>
  <si>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</si>
  <si>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</si>
  <si>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</si>
  <si>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</si>
  <si>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</si>
  <si>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</si>
  <si>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</si>
  <si>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</si>
  <si>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</si>
  <si>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</si>
  <si>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</si>
  <si>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</si>
  <si>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</si>
  <si>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</si>
  <si>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</si>
  <si>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</si>
  <si>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</si>
  <si>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</si>
  <si>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</si>
  <si>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</si>
  <si>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</si>
  <si>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</si>
  <si>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</si>
  <si>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</si>
  <si>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</si>
  <si>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</si>
  <si>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</si>
  <si>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</si>
  <si>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</si>
  <si>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</si>
  <si>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</si>
  <si>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</si>
  <si>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</si>
  <si>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</si>
  <si>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</si>
  <si>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</si>
  <si>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</si>
  <si>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</si>
  <si>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</si>
  <si>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</si>
  <si>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</si>
  <si>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</si>
  <si>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</si>
  <si>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</si>
  <si>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</si>
  <si>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</si>
  <si>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</si>
  <si>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</si>
  <si>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</si>
  <si>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</si>
  <si>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</si>
  <si>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</si>
  <si>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</si>
  <si>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</si>
  <si>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</si>
  <si>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</si>
  <si>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</si>
  <si>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</si>
  <si>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</si>
  <si>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</si>
  <si>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</si>
  <si>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</si>
  <si>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</si>
  <si>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</si>
  <si>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</si>
  <si>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</si>
  <si>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</si>
  <si>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</si>
  <si>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</si>
  <si>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</si>
  <si>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</si>
  <si>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</si>
  <si>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</si>
  <si>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</si>
  <si>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</si>
  <si>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</si>
  <si>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</si>
  <si>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</si>
  <si>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</si>
  <si>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</si>
  <si>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</si>
  <si>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</si>
  <si>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</si>
  <si>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</si>
  <si>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</si>
  <si>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</si>
  <si>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</si>
  <si>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</si>
  <si>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</si>
  <si>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</si>
  <si>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</si>
  <si>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</si>
  <si>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</si>
  <si>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</si>
  <si>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</si>
  <si>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</si>
  <si>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</si>
  <si>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</si>
  <si>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</si>
  <si>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</si>
  <si>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</si>
  <si>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</si>
  <si>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</si>
  <si>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</si>
  <si>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</si>
  <si>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</si>
  <si>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</si>
  <si>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</si>
  <si>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</si>
  <si>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</si>
  <si>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</si>
  <si>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</si>
  <si>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</si>
  <si>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</si>
  <si>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</si>
  <si>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</si>
  <si>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</si>
  <si>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</si>
  <si>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</si>
  <si>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</si>
  <si>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</si>
  <si>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</si>
  <si>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</si>
  <si>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</si>
  <si>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</si>
  <si>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</si>
  <si>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</si>
  <si>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</si>
  <si>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</si>
  <si>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</si>
  <si>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</si>
  <si>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</si>
  <si>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</si>
  <si>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</si>
  <si>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</si>
  <si>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</si>
  <si>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</si>
  <si>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</si>
  <si>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</si>
  <si>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</si>
  <si>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</si>
  <si>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</si>
  <si>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</si>
  <si>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</si>
  <si>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</si>
  <si>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</si>
  <si>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</si>
  <si>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</si>
  <si>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</si>
  <si>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</si>
  <si>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</si>
  <si>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</si>
  <si>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</si>
  <si>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</si>
  <si>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</si>
  <si>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</si>
  <si>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</si>
  <si>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</si>
  <si>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</si>
  <si>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</si>
  <si>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</si>
  <si>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</si>
  <si>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</si>
  <si>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</si>
  <si>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</si>
  <si>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</si>
  <si>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</si>
  <si>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</si>
  <si>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</si>
  <si>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</si>
  <si>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</si>
  <si>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</si>
  <si>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</si>
  <si>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</si>
  <si>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</si>
  <si>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</si>
  <si>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</si>
  <si>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</si>
  <si>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</si>
  <si>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</si>
  <si>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</si>
  <si>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</si>
  <si>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</si>
  <si>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</si>
  <si>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</si>
  <si>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</si>
  <si>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</si>
  <si>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</si>
  <si>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</si>
  <si>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</si>
  <si>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</si>
  <si>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</si>
  <si>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</si>
  <si>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</si>
  <si>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</si>
  <si>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</si>
  <si>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</si>
  <si>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</si>
  <si>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</si>
  <si>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</si>
  <si>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</si>
  <si>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</si>
  <si>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</si>
  <si>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</si>
  <si>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</si>
  <si>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</si>
  <si>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</si>
  <si>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</si>
  <si>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</si>
  <si>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</si>
  <si>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</si>
  <si>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</si>
  <si>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</si>
  <si>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</si>
  <si>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</si>
  <si>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</si>
  <si>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</si>
  <si>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</si>
  <si>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</si>
  <si>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</si>
  <si>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</si>
  <si>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</si>
  <si>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</si>
  <si>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</si>
  <si>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</si>
  <si>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</si>
  <si>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</si>
  <si>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</si>
  <si>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</si>
  <si>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</si>
  <si>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</si>
  <si>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</si>
  <si>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</si>
  <si>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</si>
  <si>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</si>
  <si>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</si>
  <si>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</si>
  <si>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</si>
  <si>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</si>
  <si>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</si>
  <si>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</si>
  <si>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</si>
  <si>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</si>
  <si>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</si>
  <si>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</si>
  <si>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</si>
  <si>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</si>
  <si>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</si>
  <si>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</si>
  <si>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</si>
  <si>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</si>
  <si>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</si>
  <si>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</si>
  <si>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</si>
  <si>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</si>
  <si>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</si>
  <si>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</si>
  <si>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</si>
  <si>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</si>
  <si>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</si>
  <si>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</si>
  <si>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</si>
  <si>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</si>
  <si>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</si>
  <si>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</si>
  <si>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</si>
  <si>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</si>
  <si>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</si>
  <si>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</si>
  <si>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</si>
  <si>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</si>
  <si>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</si>
  <si>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</si>
  <si>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</si>
  <si>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</si>
  <si>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</si>
  <si>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</si>
  <si>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</si>
  <si>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</si>
  <si>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</si>
  <si>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</si>
  <si>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</si>
  <si>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</si>
  <si>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</si>
  <si>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</si>
  <si>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</si>
  <si>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</si>
  <si>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</si>
  <si>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</si>
  <si>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</si>
  <si>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</si>
  <si>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</si>
  <si>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</si>
  <si>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</si>
  <si>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</si>
  <si>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</si>
  <si>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</si>
  <si>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</si>
  <si>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</si>
  <si>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</si>
  <si>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</si>
  <si>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</si>
  <si>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</si>
  <si>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</si>
  <si>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</si>
  <si>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</si>
  <si>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</si>
  <si>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</si>
  <si>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</si>
  <si>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</si>
  <si>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</si>
  <si>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</si>
  <si>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</si>
  <si>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</si>
  <si>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</si>
  <si>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</si>
  <si>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</si>
  <si>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</si>
  <si>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</si>
  <si>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</si>
  <si>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</si>
  <si>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</si>
  <si>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</si>
  <si>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</si>
  <si>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</si>
  <si>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</si>
  <si>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</si>
  <si>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</si>
  <si>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</si>
  <si>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</si>
  <si>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</si>
  <si>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</si>
  <si>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</si>
  <si>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</si>
  <si>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</si>
  <si>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</si>
  <si>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</si>
  <si>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</si>
  <si>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</si>
  <si>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</si>
  <si>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</si>
  <si>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</si>
  <si>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</si>
  <si>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</si>
  <si>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</si>
  <si>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</si>
  <si>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</si>
  <si>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</si>
  <si>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</si>
  <si>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</si>
  <si>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</si>
  <si>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</si>
  <si>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</si>
  <si>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</si>
  <si>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</si>
  <si>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</si>
  <si>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</si>
  <si>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</si>
  <si>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</si>
  <si>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</si>
  <si>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</si>
  <si>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</si>
  <si>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</si>
  <si>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</si>
  <si>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</si>
  <si>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</si>
  <si>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</si>
  <si>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</si>
  <si>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</si>
  <si>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</si>
  <si>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</si>
  <si>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</si>
  <si>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</si>
  <si>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</si>
  <si>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</si>
  <si>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</si>
  <si>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</si>
  <si>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</si>
  <si>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</si>
  <si>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</si>
  <si>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</si>
  <si>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</si>
  <si>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</si>
  <si>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</si>
  <si>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</si>
  <si>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</si>
  <si>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</si>
  <si>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</si>
  <si>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</si>
  <si>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</si>
  <si>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</si>
  <si>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</si>
  <si>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</si>
  <si>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</si>
  <si>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</si>
  <si>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</si>
  <si>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</si>
  <si>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</si>
  <si>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</si>
  <si>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</si>
  <si>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</si>
  <si>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</si>
  <si>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</si>
  <si>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</si>
  <si>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</si>
  <si>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</si>
  <si>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</si>
  <si>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</si>
  <si>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</si>
  <si>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</si>
  <si>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</si>
  <si>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</si>
  <si>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</si>
  <si>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</si>
  <si>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</si>
  <si>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</si>
  <si>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</si>
  <si>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</si>
  <si>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</si>
  <si>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</si>
  <si>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</si>
  <si>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</si>
  <si>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</si>
  <si>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</si>
  <si>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</si>
  <si>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</si>
  <si>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</si>
  <si>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</si>
  <si>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</si>
  <si>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</si>
  <si>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</si>
  <si>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</si>
  <si>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</si>
  <si>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</si>
  <si>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</si>
  <si>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</si>
  <si>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</si>
  <si>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</si>
  <si>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</si>
  <si>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</si>
  <si>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</si>
  <si>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</si>
  <si>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</si>
  <si>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</si>
  <si>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</si>
  <si>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</si>
  <si>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</si>
  <si>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</si>
  <si>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</si>
  <si>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</si>
  <si>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</si>
  <si>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</si>
  <si>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</si>
  <si>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</si>
  <si>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</si>
  <si>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</si>
  <si>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</si>
  <si>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</si>
  <si>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</si>
  <si>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</si>
  <si>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</si>
  <si>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</si>
  <si>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</si>
  <si>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</si>
  <si>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</si>
  <si>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</si>
  <si>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</si>
  <si>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</si>
  <si>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</si>
  <si>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</si>
  <si>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</si>
  <si>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</si>
  <si>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</si>
  <si>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</si>
  <si>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</si>
  <si>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</si>
  <si>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</si>
  <si>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</si>
  <si>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</si>
  <si>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</si>
  <si>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</si>
  <si>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</si>
  <si>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</si>
  <si>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</si>
  <si>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</si>
  <si>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</si>
  <si>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</si>
  <si>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</si>
  <si>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</si>
  <si>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</si>
  <si>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</si>
  <si>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</si>
  <si>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</si>
  <si>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</si>
  <si>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</si>
  <si>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</si>
  <si>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</si>
  <si>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</si>
  <si>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</si>
  <si>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</si>
  <si>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</si>
  <si>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</si>
  <si>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</si>
  <si>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</si>
  <si>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</si>
  <si>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</si>
  <si>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</si>
  <si>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</si>
  <si>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</si>
  <si>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</si>
  <si>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</si>
  <si>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</si>
  <si>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</si>
  <si>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</si>
  <si>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</si>
  <si>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</si>
  <si>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</si>
  <si>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</si>
  <si>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</si>
  <si>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</si>
  <si>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</si>
  <si>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</si>
  <si>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</si>
  <si>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</si>
  <si>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</si>
  <si>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</si>
  <si>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</si>
  <si>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</si>
  <si>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</si>
  <si>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</si>
  <si>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</si>
  <si>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</si>
  <si>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</si>
  <si>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</si>
  <si>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</si>
  <si>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</si>
  <si>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</si>
  <si>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</si>
  <si>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</si>
  <si>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</si>
  <si>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</si>
  <si>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</si>
  <si>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</si>
  <si>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</si>
  <si>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</si>
  <si>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</si>
  <si>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</si>
  <si>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</si>
  <si>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</si>
  <si>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</si>
  <si>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</si>
  <si>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</si>
  <si>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</si>
  <si>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</si>
  <si>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</si>
  <si>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</si>
  <si>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</si>
  <si>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</si>
  <si>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</si>
  <si>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</si>
  <si>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</si>
  <si>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</si>
  <si>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</si>
  <si>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</si>
  <si>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</si>
  <si>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</si>
  <si>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</si>
  <si>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</si>
  <si>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</si>
  <si>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</si>
  <si>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</si>
  <si>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</si>
  <si>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</si>
  <si>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</si>
  <si>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</si>
  <si>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</si>
  <si>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</si>
  <si>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</si>
  <si>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</si>
  <si>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</si>
  <si>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</si>
  <si>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</si>
  <si>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</si>
  <si>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</si>
  <si>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</si>
  <si>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</si>
  <si>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</si>
  <si>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</si>
  <si>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</si>
  <si>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</si>
  <si>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</si>
  <si>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</si>
  <si>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</si>
  <si>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</si>
  <si>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</si>
  <si>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</si>
  <si>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</si>
  <si>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</si>
  <si>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</si>
  <si>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</si>
  <si>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</si>
  <si>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</si>
  <si>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</si>
  <si>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</si>
  <si>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</si>
  <si>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</si>
  <si>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</si>
  <si>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</si>
  <si>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</si>
  <si>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</si>
  <si>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</si>
  <si>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</si>
  <si>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</si>
  <si>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</si>
  <si>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</si>
  <si>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</si>
  <si>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</si>
  <si>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</si>
  <si>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</si>
  <si>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</si>
  <si>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</si>
  <si>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</si>
  <si>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</si>
  <si>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</si>
  <si>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</si>
  <si>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</si>
  <si>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</si>
  <si>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</si>
  <si>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</si>
  <si>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</si>
  <si>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</si>
  <si>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</si>
  <si>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</si>
  <si>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</si>
  <si>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</si>
  <si>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</si>
  <si>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</si>
  <si>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</si>
  <si>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</si>
  <si>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</si>
  <si>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</si>
  <si>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</si>
  <si>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</si>
  <si>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</si>
  <si>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</si>
  <si>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</si>
  <si>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</si>
  <si>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</si>
  <si>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</si>
  <si>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</si>
  <si>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</si>
  <si>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</si>
  <si>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</si>
  <si>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</si>
  <si>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</si>
  <si>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</si>
  <si>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</si>
  <si>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</si>
  <si>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</si>
  <si>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</si>
  <si>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</si>
  <si>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</si>
  <si>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</si>
  <si>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</si>
  <si>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</si>
  <si>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</si>
  <si>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</si>
  <si>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</si>
  <si>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</si>
  <si>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</si>
  <si>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</si>
  <si>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</si>
  <si>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</si>
  <si>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</si>
  <si>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</si>
  <si>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</si>
  <si>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</si>
  <si>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</si>
  <si>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</si>
  <si>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</si>
  <si>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</si>
  <si>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</si>
  <si>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</si>
  <si>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</si>
  <si>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</si>
  <si>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</si>
  <si>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</si>
  <si>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</si>
  <si>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</si>
  <si>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</si>
  <si>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</si>
  <si>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</si>
  <si>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</si>
  <si>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</si>
  <si>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</si>
  <si>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</si>
  <si>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</si>
  <si>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</si>
  <si>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</si>
  <si>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</si>
  <si>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</si>
  <si>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</si>
  <si>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</si>
  <si>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</si>
  <si>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</si>
  <si>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</si>
  <si>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</si>
  <si>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</si>
  <si>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</si>
  <si>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</si>
  <si>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</si>
  <si>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</si>
  <si>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</si>
  <si>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</si>
  <si>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</si>
  <si>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</si>
  <si>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</si>
  <si>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</si>
  <si>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</si>
  <si>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</si>
  <si>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</si>
  <si>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</si>
  <si>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</si>
  <si>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</si>
  <si>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</si>
  <si>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</si>
  <si>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</si>
  <si>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</si>
  <si>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</si>
  <si>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</si>
  <si>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</si>
  <si>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</si>
  <si>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</si>
  <si>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</si>
  <si>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</si>
  <si>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</si>
  <si>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</si>
  <si>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</si>
  <si>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</si>
  <si>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</si>
  <si>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</si>
  <si>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</si>
  <si>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</si>
  <si>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</si>
  <si>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</si>
  <si>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</si>
  <si>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</si>
  <si>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</si>
  <si>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</si>
  <si>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</si>
  <si>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</si>
  <si>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</si>
  <si>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</si>
  <si>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</si>
  <si>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</si>
  <si>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</si>
  <si>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</si>
  <si>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</si>
  <si>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</si>
  <si>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</si>
  <si>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</si>
  <si>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</si>
  <si>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</si>
  <si>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</si>
  <si>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</si>
  <si>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</si>
  <si>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</si>
  <si>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</si>
  <si>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</si>
  <si>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</si>
  <si>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</si>
  <si>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</si>
  <si>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</si>
  <si>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</si>
  <si>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</si>
  <si>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</si>
  <si>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</si>
  <si>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</si>
  <si>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</si>
  <si>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</si>
  <si>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</si>
  <si>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</si>
  <si>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</si>
  <si>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</si>
  <si>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</si>
  <si>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</si>
  <si>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</si>
  <si>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</si>
  <si>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</si>
  <si>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</si>
  <si>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</si>
  <si>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</si>
  <si>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</si>
  <si>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</si>
  <si>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</si>
  <si>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</si>
  <si>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</si>
  <si>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</si>
  <si>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</si>
  <si>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</si>
  <si>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</si>
  <si>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</si>
  <si>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</si>
  <si>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</si>
  <si>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</si>
  <si>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</si>
  <si>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</si>
  <si>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</si>
  <si>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</si>
  <si>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</si>
  <si>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</si>
  <si>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</si>
  <si>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</si>
  <si>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</si>
  <si>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</si>
  <si>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</si>
  <si>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</si>
  <si>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</si>
  <si>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</si>
  <si>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</si>
  <si>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</si>
  <si>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</si>
  <si>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</si>
  <si>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</si>
  <si>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</si>
  <si>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</si>
  <si>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</si>
  <si>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</si>
  <si>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</si>
  <si>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</si>
  <si>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</si>
  <si>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</si>
  <si>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</si>
  <si>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</si>
  <si>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</si>
  <si>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</si>
  <si>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</si>
  <si>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</si>
  <si>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</si>
  <si>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</si>
  <si>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</si>
  <si>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</si>
  <si>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</si>
  <si>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</si>
  <si>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</si>
  <si>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</si>
  <si>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</si>
  <si>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</si>
  <si>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</si>
  <si>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</si>
  <si>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</si>
  <si>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</si>
  <si>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</si>
  <si>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</si>
  <si>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</si>
  <si>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</si>
  <si>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</si>
  <si>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</si>
  <si>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</si>
  <si>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</si>
  <si>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</si>
  <si>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</si>
  <si>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</si>
  <si>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</si>
  <si>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</si>
  <si>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</si>
  <si>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</si>
  <si>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</si>
  <si>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</si>
  <si>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</si>
  <si>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</si>
  <si>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</si>
  <si>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</si>
  <si>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</si>
  <si>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</si>
  <si>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</si>
  <si>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</si>
  <si>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</si>
  <si>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</si>
  <si>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</si>
  <si>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</si>
  <si>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</si>
  <si>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</si>
  <si>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</si>
  <si>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</si>
  <si>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</si>
  <si>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</si>
  <si>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</si>
  <si>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</si>
  <si>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</si>
  <si>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</si>
  <si>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</si>
  <si>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</si>
  <si>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</si>
  <si>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</si>
  <si>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</si>
  <si>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</si>
  <si>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</si>
  <si>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</si>
  <si>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</si>
  <si>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</si>
  <si>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</si>
  <si>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</si>
  <si>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</si>
  <si>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</si>
  <si>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</si>
  <si>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</si>
  <si>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</si>
  <si>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</si>
  <si>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</si>
  <si>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</si>
  <si>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</si>
  <si>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</si>
  <si>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</si>
  <si>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</si>
  <si>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</si>
  <si>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</si>
  <si>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</si>
  <si>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</si>
  <si>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</si>
  <si>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</si>
  <si>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</si>
  <si>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</si>
  <si>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</si>
  <si>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</si>
  <si>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</si>
  <si>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</si>
  <si>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</si>
  <si>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</si>
  <si>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</si>
  <si>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</si>
  <si>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</si>
  <si>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</si>
  <si>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</si>
  <si>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</si>
  <si>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</si>
  <si>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</si>
  <si>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</si>
  <si>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</si>
  <si>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</si>
  <si>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</si>
  <si>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</si>
  <si>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</si>
  <si>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</si>
  <si>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</si>
  <si>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</si>
  <si>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</si>
  <si>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</si>
  <si>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</si>
  <si>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</si>
  <si>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</si>
  <si>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</si>
  <si>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</si>
  <si>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</si>
  <si>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</si>
  <si>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</si>
  <si>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</si>
  <si>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</si>
  <si>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</si>
  <si>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</si>
  <si>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</si>
  <si>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</si>
  <si>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</si>
  <si>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</si>
  <si>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</si>
  <si>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</si>
  <si>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</si>
  <si>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</si>
  <si>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</si>
  <si>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</si>
  <si>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</si>
  <si>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</si>
  <si>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</si>
  <si>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</si>
  <si>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</si>
  <si>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</si>
  <si>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</si>
  <si>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</si>
  <si>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</si>
  <si>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</si>
  <si>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</si>
  <si>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</si>
  <si>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</si>
  <si>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</si>
  <si>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</si>
  <si>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</si>
  <si>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</si>
  <si>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</si>
  <si>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</si>
  <si>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</si>
  <si>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</si>
  <si>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</si>
  <si>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</si>
  <si>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</si>
  <si>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</si>
  <si>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</si>
  <si>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</si>
  <si>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</si>
  <si>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</si>
  <si>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</si>
  <si>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</si>
  <si>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</si>
  <si>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</si>
  <si>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</si>
  <si>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</si>
  <si>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</si>
  <si>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</si>
  <si>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</si>
  <si>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</si>
  <si>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</si>
  <si>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</si>
  <si>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</si>
  <si>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</si>
  <si>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</si>
  <si>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</si>
  <si>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</si>
  <si>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</si>
  <si>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</si>
  <si>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</si>
  <si>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</si>
  <si>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</si>
  <si>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</si>
  <si>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</si>
  <si>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</si>
  <si>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</si>
  <si>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</si>
  <si>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</si>
  <si>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</si>
  <si>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</si>
  <si>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</si>
  <si>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</si>
  <si>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</si>
  <si>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</si>
  <si>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</si>
  <si>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</si>
  <si>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</si>
  <si>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</si>
  <si>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</si>
  <si>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</si>
  <si>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</si>
  <si>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</si>
  <si>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</si>
  <si>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</si>
  <si>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</si>
  <si>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</si>
  <si>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</si>
  <si>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</si>
  <si>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</si>
  <si>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</si>
  <si>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</si>
  <si>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</si>
  <si>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</si>
  <si>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</si>
  <si>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</si>
  <si>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</si>
  <si>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</si>
  <si>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</si>
  <si>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</si>
  <si>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</si>
  <si>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</si>
  <si>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</si>
  <si>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</si>
  <si>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</si>
  <si>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</si>
  <si>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</si>
  <si>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</si>
  <si>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</si>
  <si>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</si>
  <si>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</si>
  <si>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</si>
  <si>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</si>
  <si>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</si>
  <si>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</si>
  <si>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</si>
  <si>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</si>
  <si>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</si>
  <si>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</si>
  <si>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</si>
  <si>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</si>
  <si>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</si>
  <si>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</si>
  <si>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</si>
  <si>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</si>
  <si>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</si>
  <si>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</si>
  <si>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</si>
  <si>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</si>
  <si>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</si>
  <si>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</si>
  <si>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</si>
  <si>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</si>
  <si>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</si>
  <si>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</si>
  <si>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</si>
  <si>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</si>
  <si>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</si>
  <si>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</si>
  <si>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</si>
  <si>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</si>
  <si>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</si>
  <si>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</si>
  <si>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</si>
  <si>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</si>
  <si>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</si>
  <si>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</si>
  <si>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</si>
  <si>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</si>
  <si>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</si>
  <si>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</si>
  <si>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</si>
  <si>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</si>
  <si>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</si>
  <si>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</si>
  <si>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</si>
  <si>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</si>
  <si>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</si>
  <si>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</si>
  <si>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</si>
  <si>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</si>
  <si>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</si>
  <si>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</si>
  <si>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</si>
  <si>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</si>
  <si>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</si>
  <si>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</si>
  <si>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</si>
  <si>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</si>
  <si>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</si>
  <si>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</si>
  <si>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</si>
  <si>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</si>
  <si>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</si>
  <si>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</si>
  <si>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</si>
  <si>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</si>
  <si>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</si>
  <si>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</si>
  <si>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</si>
  <si>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</si>
  <si>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</si>
  <si>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</si>
  <si>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</si>
  <si>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</si>
  <si>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</si>
  <si>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</si>
  <si>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</si>
  <si>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</si>
  <si>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</si>
  <si>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</si>
  <si>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</si>
  <si>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</si>
  <si>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</si>
  <si>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</si>
  <si>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</si>
  <si>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</si>
  <si>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</si>
  <si>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</si>
  <si>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</si>
  <si>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</si>
  <si>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</si>
  <si>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</si>
  <si>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</si>
  <si>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</si>
  <si>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</si>
  <si>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</si>
  <si>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</si>
  <si>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</si>
  <si>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</si>
  <si>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</si>
  <si>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</si>
  <si>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</si>
  <si>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</si>
  <si>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</si>
  <si>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</si>
  <si>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</si>
  <si>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</si>
  <si>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</si>
  <si>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</si>
  <si>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</si>
  <si>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</si>
  <si>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</si>
  <si>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</si>
  <si>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</si>
  <si>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</si>
  <si>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</si>
  <si>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</si>
  <si>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</si>
  <si>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</si>
  <si>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</si>
  <si>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</si>
  <si>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</si>
  <si>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</si>
  <si>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</si>
  <si>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</si>
  <si>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</si>
  <si>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</si>
  <si>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</si>
  <si>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</si>
  <si>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</si>
  <si>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</si>
  <si>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</si>
  <si>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</si>
  <si>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</si>
  <si>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</si>
  <si>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</si>
  <si>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</si>
  <si>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</si>
  <si>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</si>
  <si>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</si>
  <si>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</si>
  <si>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</si>
  <si>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</si>
  <si>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</si>
  <si>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</si>
  <si>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</si>
  <si>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</si>
  <si>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</si>
  <si>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</si>
  <si>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</si>
  <si>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</si>
  <si>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</si>
  <si>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</si>
  <si>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</si>
  <si>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</si>
  <si>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</si>
  <si>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</si>
  <si>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</si>
  <si>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</si>
  <si>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</si>
  <si>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</si>
  <si>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</si>
  <si>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</si>
  <si>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</si>
  <si>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</si>
  <si>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</si>
  <si>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</si>
  <si>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</si>
  <si>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</si>
  <si>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</si>
  <si>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</si>
  <si>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</si>
  <si>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</si>
  <si>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</si>
  <si>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</si>
  <si>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</si>
  <si>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</si>
  <si>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</si>
  <si>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</si>
  <si>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</si>
  <si>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</si>
  <si>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</si>
  <si>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</si>
  <si>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</si>
  <si>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</si>
  <si>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</si>
  <si>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</si>
  <si>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</si>
  <si>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</si>
  <si>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</si>
  <si>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</si>
  <si>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</si>
  <si>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</si>
  <si>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</si>
  <si>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</si>
  <si>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</si>
  <si>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</si>
  <si>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</si>
  <si>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</si>
  <si>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</si>
  <si>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</si>
  <si>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</si>
  <si>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</si>
  <si>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</si>
  <si>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</si>
  <si>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</si>
  <si>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</si>
  <si>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</si>
  <si>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</si>
  <si>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</si>
  <si>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</si>
  <si>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</si>
  <si>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</si>
  <si>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</si>
  <si>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</si>
  <si>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</si>
  <si>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</si>
  <si>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</si>
  <si>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</si>
  <si>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</si>
  <si>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</si>
  <si>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</si>
  <si>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</si>
  <si>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</si>
  <si>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</si>
  <si>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</si>
  <si>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</si>
  <si>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</si>
  <si>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</si>
  <si>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</si>
  <si>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</si>
  <si>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</si>
  <si>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</si>
  <si>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</si>
  <si>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</si>
  <si>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</si>
  <si>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</si>
  <si>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</si>
  <si>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</si>
  <si>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</si>
  <si>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</si>
  <si>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</si>
  <si>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</si>
  <si>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</si>
  <si>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</si>
  <si>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</si>
  <si>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</si>
  <si>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</si>
  <si>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</si>
  <si>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</si>
  <si>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</si>
  <si>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</si>
  <si>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</si>
  <si>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</si>
  <si>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</si>
  <si>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</si>
  <si>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</si>
  <si>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</si>
  <si>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</si>
  <si>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</si>
  <si>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</si>
  <si>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</si>
  <si>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</si>
  <si>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</si>
  <si>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</si>
  <si>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</si>
  <si>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</si>
  <si>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</si>
  <si>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</si>
  <si>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</si>
  <si>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</si>
  <si>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</si>
  <si>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</si>
  <si>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</si>
  <si>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</si>
  <si>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</si>
  <si>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</si>
  <si>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</si>
  <si>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</si>
  <si>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</si>
  <si>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</si>
  <si>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</si>
  <si>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</si>
  <si>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</si>
  <si>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</si>
  <si>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</si>
  <si>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</si>
  <si>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</si>
  <si>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</si>
  <si>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</si>
  <si>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</si>
  <si>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</si>
  <si>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</si>
  <si>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</si>
  <si>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</si>
  <si>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</si>
  <si>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</si>
  <si>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</si>
  <si>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</si>
  <si>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</si>
  <si>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</si>
  <si>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</si>
  <si>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</si>
  <si>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</si>
  <si>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</si>
  <si>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</si>
  <si>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</si>
  <si>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</si>
  <si>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</si>
  <si>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</si>
  <si>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</si>
  <si>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</si>
  <si>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</si>
  <si>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</si>
  <si>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</si>
  <si>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</si>
  <si>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</si>
  <si>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</si>
  <si>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</si>
  <si>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</si>
  <si>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</si>
  <si>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</si>
  <si>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</si>
  <si>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</si>
  <si>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</si>
  <si>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</si>
  <si>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</si>
  <si>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</si>
  <si>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</si>
  <si>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</si>
  <si>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</si>
  <si>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</si>
  <si>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</si>
  <si>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</si>
  <si>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</si>
  <si>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</si>
  <si>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</si>
  <si>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</si>
  <si>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</si>
  <si>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</si>
  <si>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</si>
  <si>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</si>
  <si>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</si>
  <si>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</si>
  <si>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</si>
  <si>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</si>
  <si>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</si>
  <si>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</si>
  <si>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</si>
  <si>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</si>
  <si>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</si>
  <si>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</si>
  <si>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</si>
  <si>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</si>
  <si>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</si>
  <si>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</si>
  <si>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</si>
  <si>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</si>
  <si>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</si>
  <si>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</si>
  <si>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</si>
  <si>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</si>
  <si>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</si>
  <si>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</si>
  <si>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</si>
  <si>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</si>
  <si>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</si>
  <si>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</si>
  <si>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</si>
  <si>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</si>
  <si>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</si>
  <si>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</si>
  <si>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</si>
  <si>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</si>
  <si>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</si>
  <si>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</si>
  <si>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</si>
  <si>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</si>
  <si>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</si>
  <si>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</si>
  <si>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</si>
  <si>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</si>
  <si>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</si>
  <si>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</si>
  <si>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</si>
  <si>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</si>
  <si>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</si>
  <si>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</si>
  <si>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</si>
  <si>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</si>
  <si>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</si>
  <si>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</si>
  <si>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</si>
  <si>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</si>
  <si>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</si>
  <si>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</si>
  <si>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</si>
  <si>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</si>
  <si>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</si>
  <si>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</si>
  <si>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</si>
  <si>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</si>
  <si>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</si>
  <si>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</si>
  <si>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</si>
  <si>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</si>
  <si>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</si>
  <si>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</si>
  <si>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</si>
  <si>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</si>
  <si>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</si>
  <si>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</si>
  <si>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</si>
  <si>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</si>
  <si>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</si>
  <si>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</si>
  <si>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</si>
  <si>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</si>
  <si>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</si>
  <si>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</si>
  <si>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</si>
  <si>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</si>
  <si>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</si>
  <si>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</si>
  <si>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</si>
  <si>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</si>
  <si>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</si>
  <si>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</si>
  <si>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</si>
  <si>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</si>
  <si>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</si>
  <si>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</si>
  <si>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</si>
  <si>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</si>
  <si>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</si>
  <si>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</si>
  <si>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</si>
  <si>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</si>
  <si>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</si>
  <si>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</si>
  <si>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</si>
  <si>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</si>
  <si>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</si>
  <si>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</si>
  <si>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</si>
  <si>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</si>
  <si>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</si>
  <si>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</si>
  <si>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</si>
  <si>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</si>
  <si>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</si>
  <si>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</si>
  <si>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</si>
  <si>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</si>
  <si>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</si>
  <si>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</si>
  <si>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</si>
  <si>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</si>
  <si>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</si>
  <si>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</si>
  <si>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</si>
  <si>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</si>
  <si>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</si>
  <si>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</si>
  <si>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</si>
  <si>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</si>
  <si>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</si>
  <si>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</si>
  <si>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</si>
  <si>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</si>
  <si>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</si>
  <si>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</si>
  <si>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</si>
  <si>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</si>
  <si>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</si>
  <si>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</si>
  <si>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</si>
  <si>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</si>
  <si>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</si>
  <si>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</si>
  <si>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</si>
  <si>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</si>
  <si>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</si>
  <si>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</si>
  <si>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</si>
  <si>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</si>
  <si>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</si>
  <si>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</si>
  <si>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</si>
  <si>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</si>
  <si>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</si>
  <si>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</si>
  <si>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</si>
  <si>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</si>
  <si>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</si>
  <si>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</si>
  <si>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</si>
  <si>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</si>
  <si>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</si>
  <si>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</si>
  <si>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</si>
  <si>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</si>
  <si>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</si>
  <si>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</si>
  <si>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</si>
  <si>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</si>
  <si>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</si>
  <si>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</si>
  <si>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</si>
  <si>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</si>
  <si>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</si>
  <si>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</si>
  <si>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</si>
  <si>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</si>
  <si>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</si>
  <si>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</si>
  <si>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</si>
  <si>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</si>
  <si>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</si>
  <si>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</si>
  <si>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</si>
  <si>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</si>
  <si>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</si>
  <si>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</si>
  <si>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</si>
  <si>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</si>
  <si>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</si>
  <si>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</si>
  <si>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</si>
  <si>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</si>
  <si>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</si>
  <si>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</si>
  <si>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</si>
  <si>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</si>
  <si>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</si>
  <si>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</si>
  <si>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</si>
  <si>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</si>
  <si>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</si>
  <si>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</si>
  <si>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</si>
  <si>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</si>
  <si>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</si>
  <si>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</si>
  <si>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</si>
  <si>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</si>
  <si>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</si>
  <si>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</si>
  <si>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</si>
  <si>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</si>
  <si>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</si>
  <si>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</si>
  <si>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</si>
  <si>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</si>
  <si>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</si>
  <si>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</si>
  <si>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</si>
  <si>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</si>
  <si>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</si>
  <si>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</si>
  <si>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</si>
  <si>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</si>
  <si>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</si>
  <si>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</si>
  <si>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</si>
  <si>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</si>
  <si>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</si>
  <si>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</si>
  <si>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</si>
  <si>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</si>
  <si>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</si>
  <si>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</si>
  <si>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</si>
  <si>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</si>
  <si>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</si>
  <si>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</si>
  <si>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</si>
  <si>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</si>
  <si>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</si>
  <si>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</si>
  <si>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</si>
  <si>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</si>
  <si>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</si>
  <si>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</si>
  <si>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</si>
  <si>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</si>
  <si>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</si>
  <si>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</si>
  <si>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</si>
  <si>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</si>
  <si>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</si>
  <si>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</si>
  <si>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</si>
  <si>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</si>
  <si>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</si>
  <si>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</si>
  <si>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</si>
  <si>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</si>
  <si>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</si>
  <si>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</si>
  <si>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</si>
  <si>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</si>
  <si>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</si>
  <si>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</si>
  <si>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</si>
  <si>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</si>
  <si>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</si>
  <si>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</si>
  <si>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</si>
  <si>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</si>
  <si>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</si>
  <si>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</si>
  <si>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</si>
  <si>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</si>
  <si>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</si>
  <si>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</si>
  <si>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</si>
  <si>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</si>
  <si>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</si>
  <si>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</si>
  <si>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</si>
  <si>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</si>
  <si>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</si>
  <si>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</si>
  <si>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</si>
  <si>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</si>
  <si>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</si>
  <si>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</si>
  <si>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</si>
  <si>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</si>
  <si>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</si>
  <si>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</si>
  <si>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</si>
  <si>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</si>
  <si>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</si>
  <si>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</si>
  <si>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</si>
  <si>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</si>
  <si>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</si>
  <si>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</si>
  <si>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</si>
  <si>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</si>
  <si>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</si>
  <si>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</si>
  <si>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</si>
  <si>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</si>
  <si>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</si>
  <si>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</si>
  <si>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</si>
  <si>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</si>
  <si>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</si>
  <si>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</si>
  <si>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</si>
  <si>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</si>
  <si>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</si>
  <si>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</si>
  <si>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</si>
  <si>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</si>
  <si>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</si>
  <si>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</si>
  <si>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</si>
  <si>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</si>
  <si>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</si>
  <si>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</si>
  <si>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</si>
  <si>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</si>
  <si>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</si>
  <si>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</si>
  <si>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</si>
  <si>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</si>
  <si>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</si>
  <si>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</si>
  <si>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</si>
  <si>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</si>
  <si>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</si>
  <si>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</si>
  <si>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</si>
  <si>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</si>
  <si>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</si>
  <si>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</si>
  <si>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</si>
  <si>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</si>
  <si>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</si>
  <si>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</si>
  <si>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</si>
  <si>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</si>
  <si>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</si>
  <si>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</si>
  <si>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</si>
  <si>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</si>
  <si>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</si>
  <si>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</si>
  <si>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</si>
  <si>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</si>
  <si>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</si>
  <si>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</si>
  <si>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</si>
  <si>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</si>
  <si>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</si>
  <si>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</si>
  <si>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</si>
  <si>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</si>
  <si>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</si>
  <si>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</si>
  <si>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</si>
  <si>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</si>
  <si>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</si>
  <si>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</si>
  <si>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</si>
  <si>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</si>
  <si>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</si>
  <si>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</si>
  <si>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</si>
  <si>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</si>
  <si>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</si>
  <si>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</si>
  <si>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</si>
  <si>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</si>
  <si>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</si>
  <si>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</si>
  <si>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</si>
  <si>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</si>
  <si>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</si>
  <si>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</si>
  <si>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</si>
  <si>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</si>
  <si>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</si>
  <si>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</si>
  <si>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</si>
  <si>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</si>
  <si>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</si>
  <si>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</si>
  <si>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</si>
  <si>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</si>
  <si>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</si>
  <si>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</si>
  <si>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</si>
  <si>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</si>
  <si>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</si>
  <si>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</si>
  <si>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</si>
  <si>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</si>
  <si>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</si>
  <si>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</si>
  <si>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</si>
  <si>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</si>
  <si>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</si>
  <si>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</si>
  <si>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</si>
  <si>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</si>
  <si>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</si>
  <si>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</si>
  <si>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</si>
  <si>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</si>
  <si>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</si>
  <si>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</si>
  <si>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</si>
  <si>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</si>
  <si>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</si>
  <si>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</si>
  <si>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</si>
  <si>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</si>
  <si>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</si>
  <si>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</si>
  <si>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</si>
  <si>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</si>
  <si>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</si>
  <si>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</si>
  <si>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</si>
  <si>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</si>
  <si>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</si>
  <si>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</si>
  <si>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</si>
  <si>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</si>
  <si>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</si>
  <si>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</si>
  <si>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</si>
  <si>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</si>
  <si>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</si>
  <si>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</si>
  <si>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</si>
  <si>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</si>
  <si>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</si>
  <si>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</si>
  <si>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</si>
  <si>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</si>
  <si>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</si>
  <si>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</si>
  <si>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</si>
  <si>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</si>
  <si>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</si>
  <si>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</si>
  <si>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</si>
  <si>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</si>
  <si>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</si>
  <si>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</si>
  <si>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</si>
  <si>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</si>
  <si>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</si>
  <si>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</si>
  <si>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</si>
  <si>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</si>
  <si>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</si>
  <si>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</si>
  <si>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</si>
  <si>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</si>
  <si>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</si>
  <si>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</si>
  <si>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</si>
  <si>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</si>
  <si>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</si>
  <si>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</si>
  <si>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</si>
  <si>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</si>
  <si>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</si>
  <si>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</si>
  <si>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</si>
  <si>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</si>
  <si>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</si>
  <si>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</si>
  <si>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</si>
  <si>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</si>
  <si>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</si>
  <si>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</si>
  <si>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</si>
  <si>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</si>
  <si>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</si>
  <si>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</si>
  <si>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</si>
  <si>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</si>
  <si>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</si>
  <si>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</si>
  <si>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</si>
  <si>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</si>
  <si>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</si>
  <si>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</si>
  <si>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</si>
  <si>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</si>
  <si>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</si>
  <si>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</si>
  <si>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</si>
  <si>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</si>
  <si>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</si>
  <si>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</si>
  <si>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</si>
  <si>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</si>
  <si>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</si>
  <si>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</si>
  <si>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</si>
  <si>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</si>
  <si>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</si>
  <si>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</si>
  <si>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</si>
  <si>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</si>
  <si>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</si>
  <si>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</si>
  <si>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</si>
  <si>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</si>
  <si>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</si>
  <si>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</si>
  <si>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</si>
  <si>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</si>
  <si>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</si>
  <si>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</si>
  <si>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</si>
  <si>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</si>
  <si>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</si>
  <si>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</si>
  <si>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</si>
  <si>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</si>
  <si>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</si>
  <si>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</si>
  <si>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</si>
  <si>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</si>
  <si>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</si>
  <si>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</si>
  <si>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</si>
  <si>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</si>
  <si>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</si>
  <si>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</si>
  <si>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</si>
  <si>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</si>
  <si>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</si>
  <si>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</si>
  <si>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</si>
  <si>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</si>
  <si>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</si>
  <si>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</si>
  <si>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</si>
  <si>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</si>
  <si>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</si>
  <si>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</si>
  <si>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</si>
  <si>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</si>
  <si>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</si>
  <si>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</si>
  <si>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</si>
  <si>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</si>
  <si>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</si>
  <si>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</si>
  <si>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</si>
  <si>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</si>
  <si>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</si>
  <si>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</si>
  <si>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</si>
  <si>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</si>
  <si>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</si>
  <si>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</si>
  <si>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</si>
  <si>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</si>
  <si>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</si>
  <si>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</si>
  <si>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</si>
  <si>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</si>
  <si>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</si>
  <si>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</si>
  <si>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</si>
  <si>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</si>
  <si>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</si>
  <si>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</si>
  <si>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</si>
  <si>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</si>
  <si>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</si>
  <si>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</si>
  <si>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</si>
  <si>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</si>
  <si>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</si>
  <si>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</si>
  <si>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</si>
  <si>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</si>
  <si>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</si>
  <si>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</si>
  <si>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</si>
  <si>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</si>
  <si>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</si>
  <si>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</si>
  <si>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</si>
  <si>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</si>
  <si>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</si>
  <si>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</si>
  <si>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</si>
  <si>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</si>
  <si>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</si>
  <si>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</si>
  <si>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</si>
  <si>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</si>
  <si>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</si>
  <si>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</si>
  <si>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</si>
  <si>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</si>
  <si>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</si>
  <si>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</si>
  <si>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</si>
  <si>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</si>
  <si>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</si>
  <si>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</si>
  <si>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</si>
  <si>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</si>
  <si>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</si>
  <si>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</si>
  <si>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</si>
  <si>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</si>
  <si>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</si>
  <si>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</si>
  <si>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</si>
  <si>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</si>
  <si>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</si>
  <si>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</si>
  <si>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</si>
  <si>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</si>
  <si>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</si>
  <si>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</si>
  <si>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</si>
  <si>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</si>
  <si>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</si>
  <si>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</si>
  <si>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</si>
  <si>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</si>
  <si>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</si>
  <si>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</si>
  <si>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</si>
  <si>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</si>
  <si>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</si>
  <si>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</si>
  <si>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</si>
  <si>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</si>
  <si>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</si>
  <si>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</si>
  <si>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</si>
  <si>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</si>
  <si>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</si>
  <si>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</si>
  <si>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</si>
  <si>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</si>
  <si>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</si>
  <si>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</si>
  <si>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</si>
  <si>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</si>
  <si>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</si>
  <si>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</si>
  <si>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</si>
  <si>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</si>
  <si>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</si>
  <si>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</si>
  <si>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</si>
  <si>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</si>
  <si>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</si>
  <si>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</si>
  <si>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</si>
  <si>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</si>
  <si>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</si>
  <si>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</si>
  <si>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</si>
  <si>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</si>
  <si>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</si>
  <si>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</si>
  <si>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</si>
  <si>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</si>
  <si>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</si>
  <si>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</si>
  <si>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</si>
  <si>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</si>
  <si>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</si>
  <si>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</si>
  <si>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</si>
  <si>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</si>
  <si>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</si>
  <si>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</si>
  <si>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</si>
  <si>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</si>
  <si>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</si>
  <si>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</si>
  <si>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</si>
  <si>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</si>
  <si>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</si>
  <si>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</si>
  <si>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</si>
  <si>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</si>
  <si>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</si>
  <si>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</si>
  <si>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</si>
  <si>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</si>
  <si>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</si>
  <si>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</si>
  <si>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</si>
  <si>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</si>
  <si>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</si>
  <si>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</si>
  <si>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</si>
  <si>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</si>
  <si>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</si>
  <si>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</si>
  <si>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</si>
  <si>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</si>
  <si>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</si>
  <si>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</si>
  <si>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</si>
  <si>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</si>
  <si>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</si>
  <si>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</si>
  <si>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</si>
  <si>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</si>
  <si>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</si>
  <si>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</si>
  <si>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</si>
  <si>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</si>
  <si>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</si>
  <si>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</si>
  <si>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</si>
  <si>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</si>
  <si>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</si>
  <si>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</si>
  <si>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</si>
  <si>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</si>
  <si>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</si>
  <si>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</si>
  <si>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</si>
  <si>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</si>
  <si>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</si>
  <si>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</si>
  <si>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</si>
  <si>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</si>
  <si>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</si>
  <si>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</si>
  <si>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</si>
  <si>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</si>
  <si>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</si>
  <si>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</si>
  <si>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</si>
  <si>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</si>
  <si>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</si>
  <si>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</si>
  <si>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</si>
  <si>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</si>
  <si>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</si>
  <si>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</si>
  <si>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</si>
  <si>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</si>
  <si>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</si>
  <si>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</si>
  <si>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</si>
  <si>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</si>
  <si>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</si>
  <si>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</si>
  <si>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</si>
  <si>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</si>
  <si>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</si>
  <si>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</si>
  <si>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</si>
  <si>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</si>
  <si>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</si>
  <si>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</si>
  <si>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</si>
  <si>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</si>
  <si>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</si>
  <si>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</si>
  <si>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</si>
  <si>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</si>
  <si>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</si>
  <si>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</si>
  <si>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</si>
  <si>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</si>
  <si>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</si>
  <si>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</si>
  <si>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</si>
  <si>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</si>
  <si>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</si>
  <si>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</si>
  <si>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</si>
  <si>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</si>
  <si>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</si>
  <si>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</si>
  <si>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</si>
  <si>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</si>
  <si>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</si>
  <si>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</si>
  <si>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</si>
  <si>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</si>
  <si>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</si>
  <si>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</si>
  <si>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</si>
  <si>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</si>
  <si>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</si>
  <si>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</si>
  <si>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</si>
  <si>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</si>
  <si>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</si>
  <si>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</si>
  <si>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</si>
  <si>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</si>
  <si>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</si>
  <si>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</si>
  <si>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</si>
  <si>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</si>
  <si>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</si>
  <si>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</si>
  <si>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</si>
  <si>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</si>
  <si>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</si>
  <si>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</si>
  <si>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</si>
  <si>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</si>
  <si>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</si>
  <si>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</si>
  <si>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</si>
  <si>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</si>
  <si>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</si>
  <si>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</si>
  <si>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</si>
  <si>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</si>
  <si>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</si>
  <si>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</si>
  <si>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</si>
  <si>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</si>
  <si>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</si>
  <si>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</si>
  <si>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</si>
  <si>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</si>
  <si>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</si>
  <si>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</si>
  <si>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</si>
  <si>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</si>
  <si>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</si>
  <si>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</si>
  <si>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</si>
  <si>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</si>
  <si>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</si>
  <si>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</si>
  <si>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</si>
  <si>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</si>
  <si>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</si>
  <si>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</si>
  <si>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</si>
  <si>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</si>
  <si>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</si>
  <si>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</si>
  <si>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</si>
  <si>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</si>
  <si>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</si>
  <si>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</si>
  <si>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</si>
  <si>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</si>
  <si>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</si>
  <si>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</si>
  <si>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</si>
  <si>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</si>
  <si>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</si>
  <si>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</si>
  <si>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</si>
  <si>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</si>
  <si>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</si>
  <si>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</si>
  <si>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</si>
  <si>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</si>
  <si>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</si>
  <si>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</si>
  <si>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</si>
  <si>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</si>
  <si>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</si>
  <si>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</si>
  <si>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</si>
  <si>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</si>
  <si>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</si>
  <si>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</si>
  <si>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</si>
  <si>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</si>
  <si>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</si>
  <si>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</si>
  <si>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</si>
  <si>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</si>
  <si>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</si>
  <si>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</si>
  <si>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</si>
  <si>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</si>
  <si>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</si>
  <si>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</si>
  <si>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</si>
  <si>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</si>
  <si>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</si>
  <si>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</si>
  <si>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</si>
  <si>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</si>
  <si>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</si>
  <si>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</si>
  <si>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</si>
  <si>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</si>
  <si>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</si>
  <si>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</si>
  <si>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</si>
  <si>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</si>
  <si>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</si>
  <si>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</si>
  <si>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</si>
  <si>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</si>
  <si>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</si>
  <si>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</si>
  <si>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</si>
  <si>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</si>
  <si>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</si>
  <si>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</si>
  <si>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</si>
  <si>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</si>
  <si>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</si>
  <si>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</si>
  <si>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</si>
  <si>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</si>
  <si>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</si>
  <si>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</si>
  <si>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</si>
  <si>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</si>
  <si>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</si>
  <si>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</si>
  <si>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</si>
  <si>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</si>
  <si>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</si>
  <si>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</si>
  <si>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</si>
  <si>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</si>
  <si>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</si>
  <si>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</si>
  <si>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</si>
  <si>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</si>
  <si>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</si>
  <si>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</si>
  <si>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</si>
  <si>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</si>
  <si>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</si>
  <si>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</si>
  <si>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</si>
  <si>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</si>
  <si>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</si>
  <si>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</si>
  <si>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</si>
  <si>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</si>
  <si>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</si>
  <si>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</si>
  <si>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</si>
  <si>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</si>
  <si>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</si>
  <si>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</si>
  <si>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</si>
  <si>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</si>
  <si>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</si>
  <si>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</si>
  <si>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</si>
  <si>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</si>
  <si>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</si>
  <si>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</si>
  <si>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</si>
  <si>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</si>
  <si>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</si>
  <si>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</si>
  <si>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</si>
  <si>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</si>
  <si>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</si>
  <si>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</si>
  <si>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</si>
  <si>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</si>
  <si>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</si>
  <si>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</si>
  <si>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</si>
  <si>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</si>
  <si>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</si>
  <si>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</si>
  <si>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</si>
  <si>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</si>
  <si>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</si>
  <si>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</si>
  <si>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</si>
  <si>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</si>
  <si>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</si>
  <si>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</si>
  <si>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</si>
  <si>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</si>
  <si>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</si>
  <si>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</si>
  <si>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</si>
  <si>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</si>
  <si>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</si>
  <si>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</si>
  <si>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</si>
  <si>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</si>
  <si>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</si>
  <si>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</si>
  <si>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</si>
  <si>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</si>
  <si>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</si>
  <si>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</si>
  <si>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</si>
  <si>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</si>
  <si>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</si>
  <si>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</si>
  <si>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</si>
  <si>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</si>
  <si>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</si>
  <si>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</si>
  <si>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</si>
  <si>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</si>
  <si>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</si>
  <si>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</si>
  <si>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</si>
  <si>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</si>
  <si>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</si>
  <si>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</si>
  <si>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</si>
  <si>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</si>
  <si>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</si>
  <si>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</si>
  <si>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</si>
  <si>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</si>
  <si>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</si>
  <si>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</si>
  <si>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</si>
  <si>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</si>
  <si>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</si>
  <si>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</si>
  <si>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</si>
  <si>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</si>
  <si>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</si>
  <si>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</si>
  <si>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</si>
  <si>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</si>
  <si>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</si>
  <si>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</si>
  <si>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</si>
  <si>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</si>
  <si>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</si>
  <si>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</si>
  <si>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</si>
  <si>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</si>
  <si>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</si>
  <si>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</si>
  <si>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</si>
  <si>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</si>
  <si>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</si>
  <si>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</si>
  <si>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</si>
  <si>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</si>
  <si>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</si>
  <si>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</si>
  <si>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</si>
  <si>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</si>
  <si>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</si>
  <si>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</si>
  <si>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</si>
  <si>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</si>
  <si>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</si>
  <si>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</si>
  <si>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</si>
  <si>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</si>
  <si>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</si>
  <si>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</si>
  <si>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</si>
  <si>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</si>
  <si>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</si>
  <si>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</si>
  <si>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</si>
  <si>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</si>
  <si>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</si>
  <si>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</si>
  <si>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</si>
  <si>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</si>
  <si>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</si>
  <si>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</si>
  <si>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</si>
  <si>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</si>
  <si>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</si>
  <si>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</si>
  <si>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</si>
  <si>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</si>
  <si>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</si>
  <si>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</si>
  <si>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</si>
  <si>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</si>
  <si>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</si>
  <si>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</si>
  <si>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</si>
  <si>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</si>
  <si>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</si>
  <si>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</si>
  <si>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</si>
  <si>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</si>
  <si>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</si>
  <si>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</si>
  <si>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</si>
  <si>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</si>
  <si>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</si>
  <si>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</si>
  <si>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</si>
  <si>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</si>
  <si>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</si>
  <si>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</si>
  <si>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</si>
  <si>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</si>
  <si>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</si>
  <si>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</si>
  <si>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</si>
  <si>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</si>
  <si>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</si>
  <si>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</si>
  <si>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</si>
  <si>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</si>
  <si>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</si>
  <si>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</si>
  <si>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</si>
  <si>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</si>
  <si>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</si>
  <si>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</si>
  <si>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</si>
  <si>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</si>
  <si>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</si>
  <si>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</si>
  <si>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</si>
  <si>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</si>
  <si>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</si>
  <si>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</si>
  <si>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</si>
  <si>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</si>
  <si>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</si>
  <si>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</si>
  <si>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</si>
  <si>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</si>
  <si>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</si>
  <si>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</si>
  <si>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</si>
  <si>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</si>
  <si>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</si>
  <si>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</si>
  <si>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</si>
  <si>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</si>
  <si>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</si>
  <si>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</si>
  <si>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</si>
  <si>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</si>
  <si>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</si>
  <si>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</si>
  <si>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</si>
  <si>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</si>
  <si>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</si>
  <si>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</si>
  <si>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</si>
  <si>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</si>
  <si>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</si>
  <si>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</si>
  <si>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</si>
  <si>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</si>
  <si>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</si>
  <si>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</si>
  <si>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</si>
  <si>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</si>
  <si>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</si>
  <si>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</si>
  <si>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</si>
  <si>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</si>
  <si>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</si>
  <si>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</si>
  <si>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</si>
  <si>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</si>
  <si>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</si>
  <si>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</si>
  <si>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</si>
  <si>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</si>
  <si>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</si>
  <si>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</si>
  <si>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</si>
  <si>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</si>
  <si>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</si>
  <si>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</si>
  <si>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</si>
  <si>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</si>
  <si>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</si>
  <si>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</si>
  <si>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</si>
  <si>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</si>
  <si>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</si>
  <si>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</si>
  <si>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</si>
  <si>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</si>
  <si>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</si>
  <si>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</si>
  <si>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</si>
  <si>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</si>
  <si>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</si>
  <si>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</si>
  <si>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</si>
  <si>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</si>
  <si>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</si>
  <si>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</si>
  <si>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</si>
  <si>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</si>
  <si>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</si>
  <si>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</si>
  <si>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</si>
  <si>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</si>
  <si>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</si>
  <si>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</si>
  <si>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</si>
  <si>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</si>
  <si>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</si>
  <si>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</si>
  <si>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</si>
  <si>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</si>
  <si>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</si>
  <si>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</si>
  <si>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</si>
  <si>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</si>
  <si>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</si>
  <si>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</si>
  <si>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</si>
  <si>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</si>
  <si>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</si>
  <si>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</si>
  <si>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</si>
  <si>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</si>
  <si>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</si>
  <si>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</si>
  <si>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</si>
  <si>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</si>
  <si>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</si>
  <si>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</si>
  <si>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</si>
  <si>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</si>
  <si>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</si>
  <si>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</si>
  <si>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</si>
  <si>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</si>
  <si>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</si>
  <si>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</si>
  <si>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</si>
  <si>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</si>
  <si>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</si>
  <si>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</si>
  <si>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</si>
  <si>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</si>
  <si>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</si>
  <si>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</si>
  <si>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</si>
  <si>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</si>
  <si>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</si>
  <si>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</si>
  <si>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</si>
  <si>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</si>
  <si>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</si>
  <si>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</si>
  <si>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</si>
  <si>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</si>
  <si>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</si>
  <si>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</si>
  <si>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</si>
  <si>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</si>
  <si>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</si>
  <si>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</si>
  <si>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</si>
  <si>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</si>
  <si>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</si>
  <si>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</si>
  <si>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</si>
  <si>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</si>
  <si>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</si>
  <si>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</si>
  <si>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</si>
  <si>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</si>
  <si>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</si>
  <si>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</si>
  <si>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</si>
  <si>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</si>
  <si>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</si>
  <si>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</si>
  <si>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</si>
  <si>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</si>
  <si>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</si>
  <si>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</si>
  <si>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</si>
  <si>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</si>
  <si>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</si>
  <si>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</si>
  <si>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</si>
  <si>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</si>
  <si>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</si>
  <si>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</si>
  <si>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</si>
  <si>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</si>
  <si>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</si>
  <si>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</si>
  <si>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</si>
  <si>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</si>
  <si>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</si>
  <si>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</si>
  <si>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</si>
  <si>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</si>
  <si>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</si>
  <si>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</si>
  <si>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</si>
  <si>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</si>
  <si>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</si>
  <si>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</si>
  <si>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</si>
  <si>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</si>
  <si>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</si>
  <si>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</si>
  <si>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</si>
  <si>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</si>
  <si>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</si>
  <si>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</si>
  <si>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</si>
  <si>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</si>
  <si>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</si>
  <si>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</si>
  <si>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</si>
  <si>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</si>
  <si>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</si>
  <si>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</si>
  <si>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</si>
  <si>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</si>
  <si>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</si>
  <si>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</si>
  <si>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</si>
  <si>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</si>
  <si>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</si>
  <si>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</si>
  <si>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</si>
  <si>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</si>
  <si>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</si>
  <si>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</si>
  <si>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</si>
  <si>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</si>
  <si>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</si>
  <si>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</si>
  <si>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</si>
  <si>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</si>
  <si>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</si>
  <si>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</si>
  <si>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</si>
  <si>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</si>
  <si>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</si>
  <si>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</si>
  <si>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</si>
  <si>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</si>
  <si>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</si>
  <si>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</si>
  <si>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</si>
  <si>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</si>
  <si>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</si>
  <si>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</si>
  <si>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</si>
  <si>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</si>
  <si>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</si>
  <si>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</si>
  <si>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</si>
  <si>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</si>
  <si>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</si>
  <si>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</si>
  <si>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</si>
  <si>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</si>
  <si>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</si>
  <si>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</si>
  <si>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</si>
  <si>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</si>
  <si>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</si>
  <si>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</si>
  <si>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</si>
  <si>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</si>
  <si>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</si>
  <si>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</si>
  <si>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</si>
  <si>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</si>
  <si>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</si>
  <si>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</si>
  <si>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</si>
  <si>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</si>
  <si>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</si>
  <si>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</si>
  <si>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</si>
  <si>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</si>
  <si>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</si>
  <si>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</si>
  <si>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</si>
  <si>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</si>
  <si>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</si>
  <si>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</si>
  <si>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</si>
  <si>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</si>
  <si>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</si>
  <si>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</si>
  <si>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</si>
  <si>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</si>
  <si>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</si>
  <si>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</si>
  <si>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</si>
  <si>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</si>
  <si>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</si>
  <si>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</si>
  <si>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</si>
  <si>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</si>
  <si>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</si>
  <si>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</si>
  <si>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</si>
  <si>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</si>
  <si>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</si>
  <si>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</si>
  <si>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</si>
  <si>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</si>
  <si>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</si>
  <si>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</si>
  <si>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</si>
  <si>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</si>
  <si>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</si>
  <si>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</si>
  <si>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</si>
  <si>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</si>
  <si>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</si>
  <si>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</si>
  <si>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</si>
  <si>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</si>
  <si>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</si>
  <si>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</si>
  <si>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</si>
  <si>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</si>
  <si>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</si>
  <si>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</si>
  <si>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</si>
  <si>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</si>
  <si>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</si>
  <si>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</si>
  <si>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</si>
  <si>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</si>
  <si>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</si>
  <si>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</si>
  <si>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</si>
  <si>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</si>
  <si>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</si>
  <si>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</si>
  <si>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</si>
  <si>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</si>
  <si>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</si>
  <si>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</si>
  <si>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</si>
  <si>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</si>
  <si>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</si>
  <si>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</si>
  <si>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</si>
  <si>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</si>
  <si>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</si>
  <si>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</si>
  <si>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</si>
  <si>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</si>
  <si>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</si>
  <si>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</si>
  <si>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</si>
  <si>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</si>
  <si>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</si>
  <si>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</si>
  <si>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</si>
  <si>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</si>
  <si>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</si>
  <si>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</si>
  <si>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</si>
  <si>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</si>
  <si>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</si>
  <si>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</si>
  <si>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</si>
  <si>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</si>
  <si>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</si>
  <si>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</si>
  <si>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</si>
  <si>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</si>
  <si>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</si>
  <si>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</si>
  <si>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</si>
  <si>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</si>
  <si>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</si>
  <si>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</si>
  <si>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</si>
  <si>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</si>
  <si>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</si>
  <si>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</si>
  <si>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</si>
  <si>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</si>
  <si>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</si>
  <si>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</si>
  <si>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</si>
  <si>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</si>
  <si>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</si>
  <si>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</si>
  <si>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</si>
  <si>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</si>
  <si>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</si>
  <si>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</si>
  <si>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</si>
  <si>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</si>
  <si>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</si>
  <si>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</si>
  <si>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</si>
  <si>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</si>
  <si>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</si>
  <si>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</si>
  <si>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</si>
  <si>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</si>
  <si>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</si>
  <si>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</si>
  <si>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</si>
  <si>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</si>
  <si>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</si>
  <si>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</si>
  <si>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</si>
  <si>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</si>
  <si>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</si>
  <si>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</si>
  <si>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</si>
  <si>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</si>
  <si>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</si>
  <si>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</si>
  <si>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</si>
  <si>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</si>
  <si>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</si>
  <si>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</si>
  <si>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</si>
  <si>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</si>
  <si>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</si>
  <si>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</si>
  <si>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</si>
  <si>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</si>
  <si>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</si>
  <si>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</si>
  <si>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</si>
  <si>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</si>
  <si>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</si>
  <si>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</si>
  <si>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</si>
  <si>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</si>
  <si>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</si>
  <si>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</si>
  <si>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</si>
  <si>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</si>
  <si>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</si>
  <si>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</si>
  <si>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</si>
  <si>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</si>
  <si>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</si>
  <si>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</si>
  <si>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</si>
  <si>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</si>
  <si>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</si>
  <si>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</si>
  <si>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</si>
  <si>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</si>
  <si>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</si>
  <si>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</si>
  <si>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</si>
  <si>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</si>
  <si>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</si>
  <si>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</si>
  <si>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</si>
  <si>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</si>
  <si>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</si>
  <si>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</si>
  <si>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</si>
  <si>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</si>
  <si>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</si>
  <si>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</si>
  <si>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</si>
  <si>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</si>
  <si>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</si>
  <si>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</si>
  <si>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</si>
  <si>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</si>
  <si>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</si>
  <si>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</si>
  <si>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</si>
  <si>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</si>
  <si>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</si>
  <si>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</si>
  <si>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</si>
  <si>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</si>
  <si>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</si>
  <si>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</si>
  <si>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</si>
  <si>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</si>
  <si>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</si>
  <si>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</si>
  <si>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</si>
  <si>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</si>
  <si>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</si>
  <si>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</si>
  <si>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</si>
  <si>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</si>
  <si>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</si>
  <si>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</si>
  <si>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</si>
  <si>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</si>
  <si>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</si>
  <si>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</si>
  <si>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</si>
  <si>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</si>
  <si>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</si>
  <si>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</si>
  <si>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</si>
  <si>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</si>
  <si>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</si>
  <si>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</si>
  <si>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</si>
  <si>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</si>
  <si>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</si>
  <si>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</si>
  <si>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</si>
  <si>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</si>
  <si>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</si>
  <si>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</si>
  <si>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</si>
  <si>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</si>
  <si>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</si>
  <si>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</si>
  <si>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</si>
  <si>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</si>
  <si>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</si>
  <si>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</si>
  <si>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</si>
  <si>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</si>
  <si>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</si>
  <si>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</si>
  <si>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</si>
  <si>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</si>
  <si>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</si>
  <si>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</si>
  <si>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</si>
  <si>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</si>
  <si>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</si>
  <si>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</si>
  <si>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</si>
  <si>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</si>
  <si>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</si>
  <si>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</si>
  <si>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</si>
  <si>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</si>
  <si>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</si>
  <si>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</si>
  <si>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</si>
  <si>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</si>
  <si>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</si>
  <si>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</si>
  <si>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</si>
  <si>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</si>
  <si>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</si>
  <si>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</si>
  <si>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</si>
  <si>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</si>
  <si>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</si>
  <si>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</si>
  <si>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</si>
  <si>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</si>
  <si>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</si>
  <si>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</si>
  <si>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</si>
  <si>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</si>
  <si>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</si>
  <si>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</si>
  <si>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</si>
  <si>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</si>
  <si>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</si>
  <si>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</si>
  <si>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</si>
  <si>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</si>
  <si>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</si>
  <si>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</si>
  <si>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</si>
  <si>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</si>
  <si>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</si>
  <si>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</si>
  <si>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</si>
  <si>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</si>
  <si>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</si>
  <si>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</si>
  <si>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</si>
  <si>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</si>
  <si>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</si>
  <si>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</si>
  <si>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</si>
  <si>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</si>
  <si>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</si>
  <si>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</si>
  <si>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</si>
  <si>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</si>
  <si>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</si>
  <si>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</si>
  <si>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</si>
  <si>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</si>
  <si>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</si>
  <si>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</si>
  <si>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</si>
  <si>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</si>
  <si>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</si>
  <si>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</si>
  <si>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</si>
  <si>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</si>
  <si>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</si>
  <si>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</si>
  <si>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</si>
  <si>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</si>
  <si>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</si>
  <si>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</si>
  <si>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</si>
  <si>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</si>
  <si>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</si>
  <si>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</si>
  <si>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</si>
  <si>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</si>
  <si>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</si>
  <si>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</si>
  <si>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</si>
  <si>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</si>
  <si>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</si>
  <si>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</si>
  <si>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</si>
  <si>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</si>
  <si>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</si>
  <si>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</si>
  <si>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</si>
  <si>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</si>
  <si>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</si>
  <si>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</si>
  <si>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</si>
  <si>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</si>
  <si>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</si>
  <si>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</si>
  <si>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</si>
  <si>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</si>
  <si>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</si>
  <si>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</si>
  <si>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</si>
  <si>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</si>
  <si>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</si>
  <si>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</si>
  <si>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</si>
  <si>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</si>
  <si>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</si>
  <si>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</si>
  <si>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</si>
  <si>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</si>
  <si>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</si>
  <si>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</si>
  <si>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</si>
  <si>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</si>
  <si>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</si>
  <si>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</si>
  <si>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</si>
  <si>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</si>
  <si>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</si>
  <si>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</si>
  <si>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</si>
  <si>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</si>
  <si>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</si>
  <si>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</si>
  <si>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</si>
  <si>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</si>
  <si>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</si>
  <si>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</si>
  <si>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</si>
  <si>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</si>
  <si>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</si>
  <si>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</si>
  <si>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</si>
  <si>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</si>
  <si>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</si>
  <si>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</si>
  <si>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</si>
  <si>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</si>
  <si>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</si>
  <si>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</si>
  <si>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</si>
  <si>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</si>
  <si>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</si>
  <si>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</si>
  <si>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</si>
  <si>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</si>
  <si>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</si>
  <si>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</si>
  <si>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</si>
  <si>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</si>
  <si>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</si>
  <si>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</si>
  <si>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</si>
  <si>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</si>
  <si>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</si>
  <si>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</si>
  <si>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</si>
  <si>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</si>
  <si>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</si>
  <si>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</si>
  <si>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</si>
  <si>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</si>
  <si>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</si>
  <si>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</si>
  <si>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</si>
  <si>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</si>
  <si>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</si>
  <si>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</si>
  <si>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</si>
  <si>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</si>
  <si>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</si>
  <si>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</si>
  <si>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</si>
  <si>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</si>
  <si>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</si>
  <si>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</si>
  <si>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</si>
  <si>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</si>
  <si>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</si>
  <si>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</si>
  <si>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</si>
  <si>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</si>
  <si>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</si>
  <si>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</si>
  <si>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</si>
  <si>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</si>
  <si>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</si>
  <si>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</si>
  <si>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</si>
  <si>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</si>
  <si>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</si>
  <si>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</si>
  <si>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</si>
  <si>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</si>
  <si>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</si>
  <si>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</si>
  <si>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</si>
  <si>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</si>
  <si>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</si>
  <si>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</si>
  <si>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</si>
  <si>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</si>
  <si>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</si>
  <si>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</si>
  <si>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</si>
  <si>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</si>
  <si>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</si>
  <si>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</si>
  <si>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</si>
  <si>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</si>
  <si>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</si>
  <si>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</si>
  <si>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</si>
  <si>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</si>
  <si>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</si>
  <si>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</si>
  <si>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</si>
  <si>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</si>
  <si>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</si>
  <si>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</si>
  <si>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</si>
  <si>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</si>
  <si>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</si>
  <si>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</si>
  <si>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</si>
  <si>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</si>
  <si>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</si>
  <si>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</si>
  <si>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</si>
  <si>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</si>
  <si>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</si>
  <si>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</si>
  <si>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</si>
  <si>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</si>
  <si>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</si>
  <si>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</si>
  <si>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</si>
  <si>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</si>
  <si>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</si>
  <si>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</si>
  <si>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</si>
  <si>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</si>
  <si>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</si>
  <si>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</si>
  <si>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</si>
  <si>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</si>
  <si>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</si>
  <si>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</si>
  <si>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</si>
  <si>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</si>
  <si>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</si>
  <si>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</si>
  <si>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</si>
  <si>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</si>
  <si>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</si>
  <si>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</si>
  <si>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</si>
  <si>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</si>
  <si>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</si>
  <si>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</si>
  <si>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</si>
  <si>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</si>
  <si>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</si>
  <si>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</si>
  <si>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</si>
  <si>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</si>
  <si>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</si>
  <si>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</si>
  <si>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</si>
  <si>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</si>
  <si>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</si>
  <si>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</si>
  <si>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</si>
  <si>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</si>
  <si>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</si>
  <si>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</si>
  <si>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</si>
  <si>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</si>
  <si>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</si>
  <si>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</si>
  <si>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</si>
  <si>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</si>
  <si>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</si>
  <si>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</si>
  <si>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</si>
  <si>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</si>
  <si>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</si>
  <si>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</si>
  <si>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</si>
  <si>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</si>
  <si>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</si>
  <si>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</si>
  <si>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</si>
  <si>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</si>
  <si>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</si>
  <si>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</si>
  <si>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</si>
  <si>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</si>
  <si>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</si>
  <si>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</si>
  <si>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</si>
  <si>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</si>
  <si>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</si>
  <si>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</si>
  <si>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</si>
  <si>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</si>
  <si>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</si>
  <si>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</si>
  <si>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</si>
  <si>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</si>
  <si>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</si>
  <si>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</si>
  <si>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</si>
  <si>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</si>
  <si>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</si>
  <si>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</si>
  <si>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</si>
  <si>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</si>
  <si>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</si>
  <si>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</si>
  <si>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</si>
  <si>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</si>
  <si>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</si>
  <si>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</si>
  <si>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</si>
  <si>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</si>
  <si>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</si>
  <si>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</si>
  <si>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</si>
  <si>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</si>
  <si>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</si>
  <si>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</si>
  <si>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</si>
  <si>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</si>
  <si>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</si>
  <si>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</si>
  <si>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</si>
  <si>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</si>
  <si>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</si>
  <si>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</si>
  <si>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</si>
  <si>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</si>
  <si>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</si>
  <si>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</si>
  <si>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</si>
  <si>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</si>
  <si>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</si>
  <si>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</si>
  <si>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</si>
  <si>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</si>
  <si>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</si>
  <si>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</si>
  <si>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</si>
  <si>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</si>
  <si>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</si>
  <si>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</si>
  <si>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</si>
  <si>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</si>
  <si>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</si>
  <si>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</si>
  <si>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</si>
  <si>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</si>
  <si>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</si>
  <si>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</si>
  <si>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</si>
  <si>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</si>
  <si>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</si>
  <si>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</si>
  <si>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</si>
  <si>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</si>
  <si>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</si>
  <si>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</si>
  <si>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</si>
  <si>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</si>
  <si>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</si>
  <si>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</si>
  <si>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</si>
  <si>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</si>
  <si>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</si>
  <si>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</si>
  <si>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</si>
  <si>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</si>
  <si>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</si>
  <si>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</si>
  <si>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</si>
  <si>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</si>
  <si>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</si>
  <si>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</si>
  <si>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</si>
  <si>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</si>
  <si>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</si>
  <si>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</si>
  <si>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</si>
  <si>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</si>
  <si>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</si>
  <si>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</si>
  <si>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</si>
  <si>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</si>
  <si>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</si>
  <si>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</si>
  <si>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</si>
  <si>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</si>
  <si>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</si>
  <si>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</si>
  <si>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</si>
  <si>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</si>
  <si>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</si>
  <si>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</si>
  <si>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</si>
  <si>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</si>
  <si>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</si>
  <si>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</si>
  <si>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</si>
  <si>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</si>
  <si>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</si>
  <si>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</si>
  <si>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</si>
  <si>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</si>
  <si>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</si>
  <si>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</si>
  <si>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</si>
  <si>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</si>
  <si>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</si>
  <si>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</si>
  <si>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</si>
  <si>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</si>
  <si>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</si>
  <si>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</si>
  <si>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</si>
  <si>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</si>
  <si>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</si>
  <si>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</si>
  <si>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</si>
  <si>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</si>
  <si>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</si>
  <si>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</si>
  <si>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</si>
  <si>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</si>
  <si>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</si>
  <si>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</si>
  <si>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</si>
  <si>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</si>
  <si>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</si>
  <si>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</si>
  <si>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</si>
  <si>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</si>
  <si>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</si>
  <si>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</si>
  <si>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</si>
  <si>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</si>
  <si>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</si>
  <si>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</si>
  <si>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</si>
  <si>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</si>
  <si>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</si>
  <si>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</si>
  <si>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</si>
  <si>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</si>
  <si>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</si>
  <si>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</si>
  <si>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</si>
  <si>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</si>
  <si>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</si>
  <si>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</si>
  <si>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</si>
  <si>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</si>
  <si>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</si>
  <si>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</si>
  <si>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</si>
  <si>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</si>
  <si>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</si>
  <si>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</si>
  <si>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</si>
  <si>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</si>
  <si>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</si>
  <si>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</si>
  <si>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</si>
  <si>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</si>
  <si>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</si>
  <si>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</si>
  <si>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</si>
  <si>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</si>
  <si>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</si>
  <si>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</si>
  <si>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</si>
  <si>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</si>
  <si>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</si>
  <si>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</si>
  <si>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</si>
  <si>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</si>
  <si>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</si>
  <si>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</si>
  <si>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</si>
  <si>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</si>
  <si>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</si>
  <si>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</si>
  <si>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</si>
  <si>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</si>
  <si>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</si>
  <si>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</si>
  <si>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</si>
  <si>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</si>
  <si>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</si>
  <si>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</si>
  <si>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</si>
  <si>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</si>
  <si>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</si>
  <si>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</si>
  <si>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</si>
  <si>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</si>
  <si>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</si>
  <si>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</si>
  <si>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</si>
  <si>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</si>
  <si>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</si>
  <si>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</si>
  <si>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</si>
  <si>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</si>
  <si>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</si>
  <si>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</si>
  <si>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</si>
  <si>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</si>
  <si>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</si>
  <si>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</si>
  <si>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</si>
  <si>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</si>
  <si>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</si>
  <si>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</si>
  <si>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</si>
  <si>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</si>
  <si>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</si>
  <si>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</si>
  <si>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</si>
  <si>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</si>
  <si>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</si>
  <si>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</si>
  <si>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</si>
  <si>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</si>
  <si>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</si>
  <si>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</si>
  <si>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</si>
  <si>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</si>
  <si>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</si>
  <si>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</si>
  <si>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</si>
  <si>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</si>
  <si>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</si>
  <si>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</si>
  <si>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</si>
  <si>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</si>
  <si>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</si>
  <si>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</si>
  <si>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</si>
  <si>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</si>
  <si>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</si>
  <si>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</si>
  <si>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</si>
  <si>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</si>
  <si>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</si>
  <si>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</si>
  <si>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</si>
  <si>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</si>
  <si>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</si>
  <si>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</si>
  <si>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</si>
  <si>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</si>
  <si>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</si>
  <si>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</si>
  <si>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</si>
  <si>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</si>
  <si>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</si>
  <si>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</si>
  <si>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</si>
  <si>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</si>
  <si>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</si>
  <si>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</si>
  <si>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</si>
  <si>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</si>
  <si>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</si>
  <si>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</si>
  <si>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</si>
  <si>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</si>
  <si>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</si>
  <si>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</si>
  <si>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</si>
  <si>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</si>
  <si>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</si>
  <si>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</si>
  <si>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</si>
  <si>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</si>
  <si>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</si>
  <si>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</si>
  <si>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</si>
  <si>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</si>
  <si>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</si>
  <si>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</si>
  <si>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</si>
  <si>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</si>
  <si>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</si>
  <si>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</si>
  <si>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</si>
  <si>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</si>
  <si>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</si>
  <si>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</si>
  <si>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</si>
  <si>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</si>
  <si>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</si>
  <si>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</si>
  <si>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</si>
  <si>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</si>
  <si>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</si>
  <si>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</si>
  <si>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</si>
  <si>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</si>
  <si>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</si>
  <si>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</si>
  <si>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</si>
  <si>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</si>
  <si>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</si>
  <si>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</si>
  <si>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</si>
  <si>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</si>
  <si>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</si>
  <si>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</si>
  <si>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</si>
  <si>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</si>
  <si>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</si>
  <si>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</si>
  <si>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</si>
  <si>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</si>
  <si>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</si>
  <si>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</si>
  <si>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</si>
  <si>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</si>
  <si>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</si>
  <si>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</si>
  <si>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</si>
  <si>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</si>
  <si>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</si>
  <si>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</si>
  <si>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</si>
  <si>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</si>
  <si>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</si>
  <si>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</si>
  <si>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</si>
  <si>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</si>
  <si>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</si>
  <si>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</si>
  <si>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</si>
  <si>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</si>
  <si>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</si>
  <si>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</si>
  <si>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</si>
  <si>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</si>
  <si>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</si>
  <si>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</si>
  <si>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</si>
  <si>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</si>
  <si>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</si>
  <si>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</si>
  <si>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</si>
  <si>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</si>
  <si>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</si>
  <si>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</si>
  <si>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</si>
  <si>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</si>
  <si>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</si>
  <si>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</si>
  <si>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</si>
  <si>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</si>
  <si>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</si>
  <si>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</si>
  <si>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</si>
  <si>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</si>
  <si>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</si>
  <si>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</si>
  <si>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</si>
  <si>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</si>
  <si>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</si>
  <si>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</si>
  <si>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</si>
  <si>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</si>
  <si>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</si>
  <si>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</si>
  <si>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</si>
  <si>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</si>
  <si>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</si>
  <si>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</si>
  <si>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</si>
  <si>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</si>
  <si>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</si>
  <si>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</si>
  <si>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</si>
  <si>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</si>
  <si>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</si>
  <si>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</si>
  <si>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</si>
  <si>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</si>
  <si>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</si>
  <si>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</si>
  <si>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</si>
  <si>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</si>
  <si>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</si>
  <si>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</si>
  <si>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</si>
  <si>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</si>
  <si>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</si>
  <si>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</si>
  <si>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</si>
  <si>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</si>
  <si>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</si>
  <si>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</si>
  <si>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</si>
  <si>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</si>
  <si>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</si>
  <si>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</si>
  <si>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</si>
  <si>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</si>
  <si>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</si>
  <si>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</si>
  <si>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</si>
  <si>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</si>
  <si>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</si>
  <si>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</si>
  <si>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</si>
  <si>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</si>
  <si>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</si>
  <si>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</si>
  <si>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</si>
  <si>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</si>
  <si>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</si>
  <si>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</si>
  <si>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</si>
  <si>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</si>
  <si>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</si>
  <si>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</si>
  <si>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</si>
  <si>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</si>
  <si>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</si>
  <si>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</si>
  <si>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</si>
  <si>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</si>
  <si>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</si>
  <si>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</si>
  <si>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</si>
  <si>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</si>
  <si>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</si>
  <si>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</si>
  <si>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</si>
  <si>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</si>
  <si>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</si>
  <si>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</si>
  <si>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</si>
  <si>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</si>
  <si>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</si>
  <si>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</si>
  <si>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</si>
  <si>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</si>
  <si>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</si>
  <si>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</si>
  <si>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</si>
  <si>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</si>
  <si>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</si>
  <si>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</si>
  <si>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</si>
  <si>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</si>
  <si>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</si>
  <si>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</si>
  <si>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</si>
  <si>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</si>
  <si>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</si>
  <si>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</si>
  <si>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</si>
  <si>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</si>
  <si>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</si>
  <si>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</si>
  <si>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</si>
  <si>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</si>
  <si>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</si>
  <si>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</si>
  <si>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</si>
  <si>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</si>
  <si>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</si>
  <si>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</si>
  <si>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</si>
  <si>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</si>
  <si>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</si>
  <si>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</si>
  <si>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</si>
  <si>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</si>
  <si>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</si>
  <si>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</si>
  <si>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</si>
  <si>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</si>
  <si>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</si>
  <si>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</si>
  <si>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</si>
  <si>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</si>
  <si>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</si>
  <si>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</si>
  <si>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</si>
  <si>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</si>
  <si>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</si>
  <si>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</si>
  <si>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</si>
  <si>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</si>
  <si>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</si>
  <si>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</si>
  <si>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</si>
  <si>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</si>
  <si>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</si>
  <si>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</si>
  <si>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</si>
  <si>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</si>
  <si>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</si>
  <si>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</si>
  <si>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</si>
  <si>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</si>
  <si>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</si>
  <si>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</si>
  <si>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</si>
  <si>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</si>
  <si>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</si>
  <si>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</si>
  <si>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</si>
  <si>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</si>
  <si>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</si>
  <si>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</si>
  <si>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</si>
  <si>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</si>
  <si>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</si>
  <si>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</si>
  <si>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</si>
  <si>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</si>
  <si>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</si>
  <si>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</si>
  <si>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</si>
  <si>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</si>
  <si>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</si>
  <si>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</si>
  <si>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</si>
  <si>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</si>
  <si>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</si>
  <si>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</si>
  <si>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</si>
  <si>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</si>
  <si>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</si>
  <si>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</si>
  <si>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</si>
  <si>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</si>
  <si>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</si>
  <si>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</si>
  <si>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</si>
  <si>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</si>
  <si>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</si>
  <si>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</si>
  <si>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</si>
  <si>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</si>
  <si>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</si>
  <si>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</si>
  <si>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</si>
  <si>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</si>
  <si>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</si>
  <si>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</si>
  <si>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</si>
  <si>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</si>
  <si>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</si>
  <si>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</si>
  <si>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</si>
  <si>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</si>
  <si>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</si>
  <si>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</si>
  <si>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</si>
  <si>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</si>
  <si>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</si>
  <si>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</si>
  <si>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</si>
  <si>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</si>
  <si>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</si>
  <si>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</si>
  <si>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</si>
  <si>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</si>
  <si>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</si>
  <si>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</si>
  <si>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</si>
  <si>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</si>
  <si>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</si>
  <si>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</si>
  <si>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</si>
  <si>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</si>
  <si>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</si>
  <si>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</si>
  <si>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</si>
  <si>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</si>
  <si>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</si>
  <si>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</si>
  <si>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</si>
  <si>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</si>
  <si>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</si>
  <si>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</si>
  <si>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</si>
  <si>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</si>
  <si>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</si>
  <si>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</si>
  <si>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</si>
  <si>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</si>
  <si>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</si>
  <si>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</si>
  <si>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</si>
  <si>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</si>
  <si>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</si>
  <si>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</si>
  <si>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</si>
  <si>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</si>
  <si>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</si>
  <si>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</si>
  <si>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</si>
  <si>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</si>
  <si>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</si>
  <si>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</si>
  <si>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</si>
  <si>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</si>
  <si>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</si>
  <si>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</si>
  <si>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</si>
  <si>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</si>
  <si>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</si>
  <si>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</si>
  <si>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</si>
  <si>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</si>
  <si>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</si>
  <si>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</si>
  <si>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</si>
  <si>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</si>
  <si>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</si>
  <si>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</si>
  <si>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</si>
  <si>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</si>
  <si>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</si>
  <si>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</si>
  <si>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</si>
  <si>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</si>
  <si>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</si>
  <si>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</si>
  <si>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</si>
  <si>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</si>
  <si>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</si>
  <si>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</si>
  <si>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</si>
  <si>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</si>
  <si>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</si>
  <si>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</si>
  <si>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</si>
  <si>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</si>
  <si>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</si>
  <si>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</si>
  <si>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</si>
  <si>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</si>
  <si>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</si>
  <si>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</si>
  <si>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</si>
  <si>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</si>
  <si>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</si>
  <si>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</si>
  <si>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</si>
  <si>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</si>
  <si>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</si>
  <si>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</si>
  <si>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</si>
  <si>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</si>
  <si>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</si>
  <si>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</si>
  <si>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</si>
  <si>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</si>
  <si>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</si>
  <si>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</si>
  <si>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</si>
  <si>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</si>
  <si>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</si>
  <si>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</si>
  <si>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</si>
  <si>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</si>
  <si>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</si>
  <si>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</si>
  <si>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</si>
  <si>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</si>
  <si>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</si>
  <si>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</si>
  <si>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</si>
  <si>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</si>
  <si>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</si>
  <si>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</si>
  <si>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</si>
  <si>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</si>
  <si>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</si>
  <si>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</si>
  <si>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</si>
  <si>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</si>
  <si>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</si>
  <si>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</si>
  <si>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</si>
  <si>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</si>
  <si>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</si>
  <si>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</si>
  <si>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</si>
  <si>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</si>
  <si>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</si>
  <si>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</si>
  <si>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</si>
  <si>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</si>
  <si>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</si>
  <si>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</si>
  <si>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</si>
  <si>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</si>
  <si>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</si>
  <si>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</si>
  <si>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</si>
  <si>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</si>
  <si>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</si>
  <si>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</si>
  <si>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</si>
  <si>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</si>
  <si>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</si>
  <si>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</si>
  <si>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</si>
  <si>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</si>
  <si>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</si>
  <si>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</si>
  <si>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</si>
  <si>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</si>
  <si>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</si>
  <si>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</si>
  <si>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</si>
  <si>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</si>
  <si>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</si>
  <si>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</si>
  <si>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</si>
  <si>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</si>
  <si>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</si>
  <si>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</si>
  <si>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</si>
  <si>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</si>
  <si>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</si>
  <si>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</si>
  <si>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</si>
  <si>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</si>
  <si>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</si>
  <si>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</si>
  <si>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</si>
  <si>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</si>
  <si>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</si>
  <si>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</si>
  <si>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</si>
  <si>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</si>
  <si>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</si>
  <si>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</si>
  <si>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</si>
  <si>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</si>
  <si>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</si>
  <si>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</si>
  <si>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</si>
  <si>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</si>
  <si>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</si>
  <si>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</si>
  <si>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</si>
  <si>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</si>
  <si>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</si>
  <si>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</si>
  <si>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</si>
  <si>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</si>
  <si>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</si>
  <si>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</si>
  <si>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</si>
  <si>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</si>
  <si>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</si>
  <si>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</si>
  <si>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</si>
  <si>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</si>
  <si>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</si>
  <si>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</si>
  <si>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</si>
  <si>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</si>
  <si>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</si>
  <si>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</si>
  <si>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</si>
  <si>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</si>
  <si>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</si>
  <si>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</si>
  <si>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</si>
  <si>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</si>
  <si>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</si>
  <si>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</si>
  <si>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</si>
  <si>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</si>
  <si>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</si>
  <si>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</si>
  <si>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</si>
  <si>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</si>
  <si>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</si>
  <si>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</si>
  <si>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</si>
  <si>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</si>
  <si>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</si>
  <si>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</si>
  <si>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</si>
  <si>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</si>
  <si>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</si>
  <si>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</si>
  <si>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</si>
  <si>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</si>
  <si>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</si>
  <si>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</si>
  <si>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</si>
  <si>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</si>
  <si>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</si>
  <si>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</si>
  <si>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</si>
  <si>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</si>
  <si>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</si>
  <si>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</si>
  <si>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</si>
  <si>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</si>
  <si>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</si>
  <si>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</si>
  <si>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</si>
  <si>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</si>
  <si>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</si>
  <si>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</si>
  <si>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</si>
  <si>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</si>
  <si>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</si>
  <si>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</si>
  <si>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</si>
  <si>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</si>
  <si>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</si>
  <si>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</si>
  <si>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</si>
  <si>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</si>
  <si>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</si>
  <si>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</si>
  <si>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</si>
  <si>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</si>
  <si>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</si>
  <si>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</si>
  <si>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</si>
  <si>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</si>
  <si>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</si>
  <si>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</si>
  <si>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</si>
  <si>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</si>
  <si>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</si>
  <si>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</si>
  <si>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</si>
  <si>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</si>
  <si>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</si>
  <si>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</si>
  <si>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</si>
  <si>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</si>
  <si>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</si>
  <si>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</si>
  <si>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</si>
  <si>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</si>
  <si>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</si>
  <si>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</si>
  <si>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</si>
  <si>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</si>
  <si>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</si>
  <si>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</si>
  <si>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</si>
  <si>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</si>
  <si>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</si>
  <si>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</si>
  <si>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</si>
  <si>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</si>
  <si>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</si>
  <si>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</si>
  <si>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</si>
  <si>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</si>
  <si>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</si>
  <si>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</si>
  <si>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</si>
  <si>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</si>
  <si>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</si>
  <si>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</si>
  <si>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</si>
  <si>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</si>
  <si>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</si>
  <si>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</si>
  <si>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</si>
  <si>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</si>
  <si>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</si>
  <si>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</si>
  <si>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</si>
  <si>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</si>
  <si>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</si>
  <si>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</si>
  <si>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</si>
  <si>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</si>
  <si>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</si>
  <si>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</si>
  <si>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</si>
  <si>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</si>
  <si>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</si>
  <si>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</si>
  <si>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</si>
  <si>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</si>
  <si>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</si>
  <si>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</si>
  <si>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</si>
  <si>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</si>
  <si>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</si>
  <si>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</si>
  <si>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</si>
  <si>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</si>
  <si>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</si>
  <si>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</si>
  <si>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</si>
  <si>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</si>
  <si>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</si>
  <si>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</si>
  <si>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</si>
  <si>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</si>
  <si>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</si>
  <si>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</si>
  <si>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</si>
  <si>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</si>
  <si>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</si>
  <si>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</si>
  <si>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</si>
  <si>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</si>
  <si>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</si>
  <si>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</si>
  <si>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</si>
  <si>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</si>
  <si>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</si>
  <si>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</si>
  <si>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</si>
  <si>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</si>
  <si>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</si>
  <si>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</si>
  <si>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</si>
  <si>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</si>
  <si>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</si>
  <si>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</si>
  <si>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</si>
  <si>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</si>
  <si>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</si>
  <si>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</si>
  <si>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</si>
  <si>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</si>
  <si>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</si>
  <si>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</si>
  <si>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</si>
  <si>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</si>
  <si>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</si>
  <si>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</si>
  <si>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</si>
  <si>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</si>
  <si>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</si>
  <si>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</si>
  <si>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</si>
  <si>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</si>
  <si>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</si>
  <si>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</si>
  <si>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</si>
  <si>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</si>
  <si>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</si>
  <si>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</si>
  <si>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</si>
  <si>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</si>
  <si>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</si>
  <si>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</si>
  <si>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</si>
  <si>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</si>
  <si>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</si>
  <si>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</si>
  <si>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</si>
  <si>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</si>
  <si>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</si>
  <si>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</si>
  <si>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</si>
  <si>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</si>
  <si>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</si>
  <si>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</si>
  <si>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</si>
  <si>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</si>
  <si>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</si>
  <si>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</si>
  <si>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</si>
  <si>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</si>
  <si>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</si>
  <si>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</si>
  <si>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</si>
  <si>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</si>
  <si>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</si>
  <si>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</si>
  <si>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</si>
  <si>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</si>
  <si>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</si>
  <si>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</si>
  <si>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</si>
  <si>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</si>
  <si>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</si>
  <si>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</si>
  <si>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</si>
  <si>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</si>
  <si>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</si>
  <si>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</si>
  <si>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</si>
  <si>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</si>
  <si>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</si>
  <si>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</si>
  <si>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</si>
  <si>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</si>
  <si>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</si>
  <si>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</si>
  <si>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</si>
  <si>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</si>
  <si>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</si>
  <si>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</si>
  <si>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</si>
  <si>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</si>
  <si>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</si>
  <si>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</si>
  <si>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</si>
  <si>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</si>
  <si>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</si>
  <si>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</si>
  <si>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</si>
  <si>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</si>
  <si>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</si>
  <si>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</si>
  <si>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</si>
  <si>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</si>
  <si>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</si>
  <si>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</si>
  <si>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</si>
  <si>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</si>
  <si>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</si>
  <si>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</si>
  <si>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</si>
  <si>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</si>
  <si>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</si>
  <si>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</si>
  <si>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</si>
  <si>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</si>
  <si>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</si>
  <si>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</si>
  <si>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</si>
  <si>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</si>
  <si>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</si>
  <si>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</si>
  <si>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</si>
  <si>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</si>
  <si>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</si>
  <si>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</si>
  <si>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</si>
  <si>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</si>
  <si>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</si>
  <si>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</si>
  <si>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</si>
  <si>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</si>
  <si>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</si>
  <si>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</si>
  <si>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</si>
  <si>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</si>
  <si>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</si>
  <si>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</si>
  <si>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</si>
  <si>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</si>
  <si>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</si>
  <si>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</si>
  <si>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</si>
  <si>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</si>
  <si>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</si>
  <si>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</si>
  <si>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</si>
  <si>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</si>
  <si>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</si>
  <si>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</si>
  <si>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</si>
  <si>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</si>
  <si>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</si>
  <si>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</si>
  <si>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</si>
  <si>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</si>
  <si>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</si>
  <si>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</si>
  <si>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</si>
  <si>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</si>
  <si>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</si>
  <si>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</si>
  <si>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</si>
  <si>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</si>
  <si>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</si>
  <si>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</si>
  <si>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</si>
  <si>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</si>
  <si>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</si>
  <si>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</si>
  <si>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</si>
  <si>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</si>
  <si>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</si>
  <si>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</si>
  <si>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</si>
  <si>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</si>
  <si>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</si>
  <si>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</si>
  <si>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</si>
  <si>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</si>
  <si>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</si>
  <si>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</si>
  <si>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</si>
  <si>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</si>
  <si>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</si>
  <si>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</si>
  <si>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</si>
  <si>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</si>
  <si>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</si>
  <si>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</si>
  <si>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</si>
  <si>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</si>
  <si>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</si>
  <si>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</si>
  <si>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</si>
  <si>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</si>
  <si>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</si>
  <si>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</si>
  <si>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</si>
  <si>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</si>
  <si>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</si>
  <si>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</si>
  <si>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</si>
  <si>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</si>
  <si>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</si>
  <si>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</si>
  <si>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</si>
  <si>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</si>
  <si>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</si>
  <si>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</si>
  <si>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</si>
  <si>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</si>
  <si>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</si>
  <si>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</si>
  <si>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</si>
  <si>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</si>
  <si>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</si>
  <si>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</si>
  <si>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</si>
  <si>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</si>
  <si>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</si>
  <si>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</si>
  <si>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</si>
  <si>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</si>
  <si>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</si>
  <si>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</si>
  <si>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</si>
  <si>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</si>
  <si>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</si>
  <si>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</si>
  <si>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</si>
  <si>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</si>
  <si>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</si>
  <si>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</si>
  <si>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</si>
  <si>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</si>
  <si>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</si>
  <si>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</si>
  <si>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</si>
  <si>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</si>
  <si>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</si>
  <si>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</si>
  <si>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</si>
  <si>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</si>
  <si>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</si>
  <si>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</si>
  <si>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</si>
  <si>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</si>
  <si>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</si>
  <si>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</si>
  <si>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</si>
  <si>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</si>
  <si>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</si>
  <si>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</si>
  <si>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</si>
  <si>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</si>
  <si>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</si>
  <si>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</si>
  <si>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</si>
  <si>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</si>
  <si>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</si>
  <si>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</si>
  <si>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</si>
  <si>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</si>
  <si>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</si>
  <si>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</si>
  <si>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</si>
  <si>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</si>
  <si>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</si>
  <si>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</si>
  <si>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</si>
  <si>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</si>
  <si>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</si>
  <si>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</si>
  <si>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</si>
  <si>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</si>
  <si>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</si>
  <si>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</si>
  <si>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</si>
  <si>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</si>
  <si>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</si>
  <si>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</si>
  <si>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</si>
  <si>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</si>
  <si>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</si>
  <si>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</si>
  <si>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</si>
  <si>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</si>
  <si>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</si>
  <si>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</si>
  <si>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</si>
  <si>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</si>
  <si>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</si>
  <si>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</si>
  <si>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</si>
  <si>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</si>
  <si>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</si>
  <si>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</si>
  <si>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</si>
  <si>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</si>
  <si>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</si>
  <si>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</si>
  <si>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</si>
  <si>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</si>
  <si>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</si>
  <si>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</si>
  <si>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</si>
  <si>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</si>
  <si>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</si>
  <si>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</si>
  <si>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</si>
  <si>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</si>
  <si>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</si>
  <si>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</si>
  <si>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</si>
  <si>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</si>
  <si>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</si>
  <si>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</si>
  <si>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</si>
  <si>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</si>
  <si>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</si>
  <si>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</si>
  <si>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</si>
  <si>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</si>
  <si>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</si>
  <si>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</si>
  <si>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</si>
  <si>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</si>
  <si>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</si>
  <si>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</si>
  <si>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</si>
  <si>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</si>
  <si>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</si>
  <si>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</si>
  <si>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</si>
  <si>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</si>
  <si>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</si>
  <si>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</si>
  <si>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</si>
  <si>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</si>
  <si>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</si>
  <si>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</si>
  <si>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</si>
  <si>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</si>
  <si>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</si>
  <si>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</si>
  <si>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</si>
  <si>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</si>
  <si>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</si>
  <si>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</si>
  <si>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</si>
  <si>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</si>
  <si>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</si>
  <si>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</si>
  <si>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</si>
  <si>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</si>
  <si>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</si>
  <si>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</si>
  <si>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</si>
  <si>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</si>
  <si>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</si>
  <si>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</si>
  <si>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</si>
  <si>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</si>
  <si>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</si>
  <si>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</si>
  <si>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</si>
  <si>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</si>
  <si>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</si>
  <si>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</si>
  <si>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</si>
  <si>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</si>
  <si>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</si>
  <si>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</si>
  <si>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</si>
  <si>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</si>
  <si>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</si>
  <si>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</si>
  <si>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</si>
  <si>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</si>
  <si>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</si>
  <si>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</si>
  <si>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</si>
  <si>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</si>
  <si>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</si>
  <si>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</si>
  <si>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</si>
  <si>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</si>
  <si>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</si>
  <si>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</si>
  <si>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</si>
  <si>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</si>
  <si>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</si>
  <si>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</si>
  <si>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</si>
  <si>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</si>
  <si>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</si>
  <si>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</si>
  <si>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</si>
  <si>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</si>
  <si>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</si>
  <si>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</si>
  <si>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</si>
  <si>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</si>
  <si>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</si>
  <si>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</si>
  <si>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</si>
  <si>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</si>
  <si>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</si>
  <si>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</si>
  <si>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</si>
  <si>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</si>
  <si>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</si>
  <si>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</si>
  <si>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</si>
  <si>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</si>
  <si>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</si>
  <si>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</si>
  <si>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</si>
  <si>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</si>
  <si>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</si>
  <si>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</si>
  <si>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</si>
  <si>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</si>
  <si>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</si>
  <si>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</si>
  <si>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</si>
  <si>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</si>
  <si>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</si>
  <si>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</si>
  <si>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</si>
  <si>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</si>
  <si>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</si>
  <si>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</si>
  <si>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</si>
  <si>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</si>
  <si>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</si>
  <si>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</si>
  <si>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</si>
  <si>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</si>
  <si>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</si>
  <si>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</si>
  <si>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</si>
  <si>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</si>
  <si>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</si>
  <si>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</si>
  <si>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</si>
  <si>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</si>
  <si>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</si>
  <si>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</si>
  <si>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</si>
  <si>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</si>
  <si>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</si>
  <si>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</si>
  <si>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</si>
  <si>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</si>
  <si>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</si>
  <si>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</si>
  <si>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</si>
  <si>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</si>
  <si>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</si>
  <si>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</si>
  <si>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</si>
  <si>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</si>
  <si>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</si>
  <si>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</si>
  <si>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</si>
  <si>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</si>
  <si>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</si>
  <si>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</si>
  <si>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</si>
  <si>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</si>
  <si>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</si>
  <si>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</si>
  <si>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</si>
  <si>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</si>
  <si>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</si>
  <si>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</si>
  <si>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</si>
  <si>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</si>
  <si>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</si>
  <si>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</si>
  <si>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</si>
  <si>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</si>
  <si>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</si>
  <si>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</si>
  <si>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</si>
  <si>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</si>
  <si>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</si>
  <si>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</si>
  <si>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</si>
  <si>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</si>
  <si>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</si>
  <si>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</si>
  <si>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</si>
  <si>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</si>
  <si>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</si>
  <si>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</si>
  <si>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</si>
  <si>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</si>
  <si>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</si>
  <si>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</si>
  <si>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</si>
  <si>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</si>
  <si>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</si>
  <si>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</si>
  <si>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</si>
  <si>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</si>
  <si>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</si>
  <si>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</si>
  <si>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</si>
  <si>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</si>
  <si>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</si>
  <si>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</si>
  <si>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</si>
  <si>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</si>
  <si>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</si>
  <si>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</si>
  <si>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</si>
  <si>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</si>
  <si>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</si>
  <si>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</si>
  <si>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</si>
  <si>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</si>
  <si>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</si>
  <si>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</si>
  <si>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</si>
  <si>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</si>
  <si>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</si>
  <si>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</si>
  <si>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</si>
  <si>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</si>
  <si>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</si>
  <si>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</si>
  <si>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</si>
  <si>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</si>
  <si>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</si>
  <si>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</si>
  <si>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</si>
  <si>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</si>
  <si>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</si>
  <si>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</si>
  <si>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</si>
  <si>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</si>
  <si>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</si>
  <si>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</si>
  <si>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</si>
  <si>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</si>
  <si>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</si>
  <si>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</si>
  <si>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</si>
  <si>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</si>
  <si>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</si>
  <si>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</si>
  <si>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</si>
  <si>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</si>
  <si>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</si>
  <si>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</si>
  <si>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</si>
  <si>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</si>
  <si>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</si>
  <si>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</si>
  <si>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</si>
  <si>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</si>
  <si>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</si>
  <si>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</si>
  <si>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</si>
  <si>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</si>
  <si>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</si>
  <si>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</si>
  <si>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</si>
  <si>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</si>
  <si>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</si>
  <si>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</si>
  <si>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</si>
  <si>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</si>
  <si>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</si>
  <si>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</si>
  <si>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</si>
  <si>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</si>
  <si>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</si>
  <si>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</si>
  <si>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</si>
  <si>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</si>
  <si>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</si>
  <si>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</si>
  <si>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</si>
  <si>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</si>
  <si>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</si>
  <si>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</si>
  <si>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</si>
  <si>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</si>
  <si>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</si>
  <si>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</si>
  <si>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</si>
  <si>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</si>
  <si>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</si>
  <si>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</si>
  <si>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</si>
  <si>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</si>
  <si>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</si>
  <si>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</si>
  <si>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</si>
  <si>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</si>
  <si>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</si>
  <si>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</si>
  <si>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</si>
  <si>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</si>
  <si>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</si>
  <si>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</si>
  <si>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</si>
  <si>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</si>
  <si>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</si>
  <si>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</si>
  <si>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</si>
  <si>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</si>
  <si>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</si>
  <si>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</si>
  <si>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</si>
  <si>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</si>
  <si>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</si>
  <si>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</si>
  <si>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</si>
  <si>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</si>
  <si>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</si>
  <si>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</si>
  <si>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</si>
  <si>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</si>
  <si>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</si>
  <si>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</si>
  <si>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</si>
  <si>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</si>
  <si>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</si>
  <si>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</si>
  <si>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</si>
  <si>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</si>
  <si>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</si>
  <si>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</si>
  <si>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</si>
  <si>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</si>
  <si>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</si>
  <si>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</si>
  <si>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</si>
  <si>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</si>
  <si>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</si>
  <si>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</si>
  <si>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</si>
  <si>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</si>
  <si>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</si>
  <si>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</si>
  <si>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</si>
  <si>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</si>
  <si>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</si>
  <si>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</si>
  <si>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</si>
  <si>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</si>
  <si>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</si>
  <si>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</si>
  <si>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</si>
  <si>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</si>
  <si>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</si>
  <si>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</si>
  <si>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</si>
  <si>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</si>
  <si>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</si>
  <si>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</si>
  <si>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</si>
  <si>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</si>
  <si>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</si>
  <si>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</si>
  <si>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</si>
  <si>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</si>
  <si>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</si>
  <si>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</si>
  <si>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</si>
  <si>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</si>
  <si>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</si>
  <si>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</si>
  <si>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</si>
  <si>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</si>
  <si>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</si>
  <si>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</si>
  <si>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</si>
  <si>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</si>
  <si>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</si>
  <si>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</si>
  <si>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</si>
  <si>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</si>
  <si>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</si>
  <si>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</si>
  <si>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</si>
  <si>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</si>
  <si>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</si>
  <si>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</si>
  <si>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</si>
  <si>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</si>
  <si>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</si>
  <si>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</si>
  <si>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</si>
  <si>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</si>
  <si>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</si>
  <si>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</si>
  <si>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</si>
  <si>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</si>
  <si>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</si>
  <si>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</si>
  <si>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</si>
  <si>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</si>
  <si>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</si>
  <si>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</si>
  <si>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</si>
  <si>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</si>
  <si>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</si>
  <si>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</si>
  <si>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</si>
  <si>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</si>
  <si>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</si>
  <si>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</si>
  <si>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</si>
  <si>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</si>
  <si>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</si>
  <si>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</si>
  <si>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</si>
  <si>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</si>
  <si>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</si>
  <si>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</si>
  <si>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</si>
  <si>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</si>
  <si>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</si>
  <si>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</si>
  <si>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</si>
  <si>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</si>
  <si>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</si>
  <si>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</si>
  <si>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</si>
  <si>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</si>
  <si>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</si>
  <si>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</si>
  <si>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</si>
  <si>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</si>
  <si>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</si>
  <si>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</si>
  <si>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</si>
  <si>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</si>
  <si>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</si>
  <si>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</si>
  <si>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</si>
  <si>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</si>
  <si>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</si>
  <si>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</si>
  <si>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</si>
  <si>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</si>
  <si>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</si>
  <si>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</si>
  <si>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</si>
  <si>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</si>
  <si>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</si>
  <si>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</si>
  <si>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</si>
  <si>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</si>
  <si>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</si>
  <si>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</si>
  <si>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</si>
  <si>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</si>
  <si>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</si>
  <si>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</si>
  <si>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</si>
  <si>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</si>
  <si>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</si>
  <si>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</si>
  <si>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</si>
  <si>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</si>
  <si>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</si>
  <si>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</si>
  <si>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</si>
  <si>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</si>
  <si>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</si>
  <si>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</si>
  <si>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</si>
  <si>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</si>
  <si>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</si>
  <si>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</si>
  <si>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</si>
  <si>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</si>
  <si>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</si>
  <si>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</si>
  <si>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</si>
  <si>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</si>
  <si>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</si>
  <si>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</si>
  <si>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</si>
  <si>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</si>
  <si>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</si>
  <si>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</si>
  <si>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</si>
  <si>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</si>
  <si>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</si>
  <si>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</si>
  <si>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</si>
  <si>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</si>
  <si>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</si>
  <si>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</si>
  <si>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</si>
  <si>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</si>
  <si>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</si>
  <si>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</si>
  <si>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</si>
  <si>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</si>
  <si>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</si>
  <si>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</si>
  <si>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</si>
  <si>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</si>
  <si>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</si>
  <si>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</si>
  <si>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</si>
  <si>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</si>
  <si>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</si>
  <si>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</si>
  <si>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</si>
  <si>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</si>
  <si>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</si>
  <si>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</si>
  <si>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</si>
  <si>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</si>
  <si>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</si>
  <si>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</si>
  <si>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</si>
  <si>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</si>
  <si>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</si>
  <si>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</si>
  <si>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</si>
  <si>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</si>
  <si>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</si>
  <si>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</si>
  <si>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</si>
  <si>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</si>
  <si>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</si>
  <si>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</si>
  <si>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</si>
  <si>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</si>
  <si>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</si>
  <si>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</si>
  <si>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</si>
  <si>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</si>
  <si>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</si>
  <si>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</si>
  <si>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</si>
  <si>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</si>
  <si>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</si>
  <si>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</si>
  <si>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</si>
  <si>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</si>
  <si>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</si>
  <si>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</si>
  <si>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</si>
  <si>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</si>
  <si>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</si>
  <si>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</si>
  <si>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</si>
  <si>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</si>
  <si>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</si>
  <si>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</si>
  <si>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</si>
  <si>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</si>
  <si>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</si>
  <si>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</si>
  <si>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</si>
  <si>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</si>
  <si>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</si>
  <si>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</si>
  <si>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</si>
  <si>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</si>
  <si>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</si>
  <si>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</si>
  <si>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</si>
  <si>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</si>
  <si>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</si>
  <si>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</si>
  <si>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</si>
  <si>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</si>
  <si>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</si>
  <si>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</si>
  <si>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</si>
  <si>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</si>
  <si>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</si>
  <si>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</si>
  <si>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</si>
  <si>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</si>
  <si>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</si>
  <si>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</si>
  <si>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</si>
  <si>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</si>
  <si>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</si>
  <si>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</si>
  <si>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</si>
  <si>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</si>
  <si>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</si>
  <si>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</si>
  <si>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</si>
  <si>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</si>
  <si>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</si>
  <si>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</si>
  <si>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</si>
  <si>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</si>
  <si>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</si>
  <si>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</si>
  <si>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</si>
  <si>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</si>
  <si>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</si>
  <si>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</si>
  <si>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</si>
  <si>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</si>
  <si>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</si>
  <si>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</si>
  <si>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</si>
  <si>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</si>
  <si>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</si>
  <si>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</si>
  <si>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</si>
  <si>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</si>
  <si>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</si>
  <si>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</si>
  <si>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</si>
  <si>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</si>
  <si>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</si>
  <si>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</si>
  <si>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</si>
  <si>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</si>
  <si>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</si>
  <si>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</si>
  <si>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</si>
  <si>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</si>
  <si>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</si>
  <si>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</si>
  <si>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</si>
  <si>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</si>
  <si>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</si>
  <si>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</si>
  <si>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</si>
  <si>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</si>
  <si>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</si>
  <si>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</si>
  <si>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</si>
  <si>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</si>
  <si>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</si>
  <si>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</si>
  <si>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</si>
  <si>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</si>
  <si>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</si>
  <si>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</si>
  <si>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</si>
  <si>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</si>
  <si>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</si>
  <si>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</si>
  <si>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</si>
  <si>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</si>
  <si>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</si>
  <si>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</si>
  <si>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</si>
  <si>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</si>
  <si>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</si>
  <si>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</si>
  <si>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</si>
  <si>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</si>
  <si>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</si>
  <si>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</si>
  <si>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</si>
  <si>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</si>
  <si>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</si>
  <si>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</si>
  <si>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</si>
  <si>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</si>
  <si>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</si>
  <si>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</si>
  <si>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</si>
  <si>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</si>
  <si>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</si>
  <si>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</si>
  <si>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</si>
  <si>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</si>
  <si>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</si>
  <si>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</si>
  <si>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</si>
  <si>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</si>
  <si>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</si>
  <si>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</si>
  <si>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</si>
  <si>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</si>
  <si>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</si>
  <si>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</si>
  <si>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</si>
  <si>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</si>
  <si>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</si>
  <si>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</si>
  <si>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</si>
  <si>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</si>
  <si>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</si>
  <si>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</si>
  <si>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</si>
  <si>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</si>
  <si>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</si>
  <si>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</si>
  <si>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</si>
  <si>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</si>
  <si>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</si>
  <si>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</si>
  <si>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</si>
  <si>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</si>
  <si>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</si>
  <si>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</si>
  <si>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</si>
  <si>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</si>
  <si>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</si>
  <si>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</si>
  <si>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</si>
  <si>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</si>
  <si>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</si>
  <si>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</si>
  <si>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</si>
  <si>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</si>
  <si>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</si>
  <si>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</si>
  <si>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</si>
  <si>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</si>
  <si>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</si>
  <si>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</si>
  <si>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</si>
  <si>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</si>
  <si>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</si>
  <si>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</si>
  <si>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</si>
  <si>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</si>
  <si>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</si>
  <si>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</si>
  <si>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</si>
  <si>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</si>
  <si>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</si>
  <si>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</si>
  <si>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</si>
  <si>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</si>
  <si>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</si>
  <si>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</si>
  <si>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</si>
  <si>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</si>
  <si>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</si>
  <si>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</si>
  <si>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</si>
  <si>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</si>
  <si>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</si>
  <si>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</si>
  <si>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</si>
  <si>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</si>
  <si>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</si>
  <si>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</si>
  <si>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</si>
  <si>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</si>
  <si>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</si>
  <si>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</si>
  <si>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</si>
  <si>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</si>
  <si>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</si>
  <si>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</si>
  <si>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</si>
  <si>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</si>
  <si>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</si>
  <si>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</si>
  <si>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</si>
  <si>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</si>
  <si>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</si>
  <si>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</si>
  <si>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</si>
  <si>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</si>
  <si>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</si>
  <si>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</si>
  <si>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</si>
  <si>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</si>
  <si>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</si>
  <si>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</si>
  <si>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</si>
  <si>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</si>
  <si>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</si>
  <si>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</si>
  <si>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</si>
  <si>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</si>
  <si>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</si>
  <si>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</si>
  <si>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</si>
  <si>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</si>
  <si>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</si>
  <si>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</si>
  <si>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</si>
  <si>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</si>
  <si>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</si>
  <si>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</si>
  <si>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</si>
  <si>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</si>
  <si>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</si>
  <si>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</si>
  <si>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</si>
  <si>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</si>
  <si>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</si>
  <si>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</si>
  <si>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</si>
  <si>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</si>
  <si>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</si>
  <si>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</si>
  <si>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</si>
  <si>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</si>
  <si>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</si>
  <si>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</si>
  <si>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</si>
  <si>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</si>
  <si>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</si>
  <si>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</si>
  <si>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</si>
  <si>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</si>
  <si>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</si>
  <si>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</si>
  <si>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</si>
  <si>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</si>
  <si>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</si>
  <si>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</si>
  <si>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</si>
  <si>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</si>
  <si>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</si>
  <si>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</si>
  <si>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</si>
  <si>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</si>
  <si>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</si>
  <si>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</si>
  <si>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</si>
  <si>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</si>
  <si>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</si>
  <si>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</si>
  <si>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</si>
  <si>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</si>
  <si>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</si>
  <si>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</si>
  <si>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</si>
  <si>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</si>
  <si>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</si>
  <si>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</si>
  <si>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</si>
  <si>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</si>
  <si>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</si>
  <si>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</si>
  <si>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</si>
  <si>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</si>
  <si>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</si>
  <si>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</si>
  <si>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</si>
  <si>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</si>
  <si>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</si>
  <si>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</si>
  <si>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</si>
  <si>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</si>
  <si>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</si>
  <si>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</si>
  <si>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</si>
  <si>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</si>
  <si>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</si>
  <si>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</si>
  <si>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</si>
  <si>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</si>
  <si>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</si>
  <si>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</si>
  <si>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</si>
  <si>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</si>
  <si>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</si>
  <si>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</si>
  <si>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</si>
  <si>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</si>
  <si>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</si>
  <si>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</si>
  <si>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</si>
  <si>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</si>
  <si>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</si>
  <si>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</si>
  <si>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</si>
  <si>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</si>
  <si>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</si>
  <si>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</si>
  <si>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</si>
  <si>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</si>
  <si>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</si>
  <si>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</si>
  <si>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</si>
  <si>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</si>
  <si>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</si>
  <si>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</si>
  <si>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</si>
  <si>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</si>
  <si>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</si>
  <si>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</si>
  <si>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</si>
  <si>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</si>
  <si>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</si>
  <si>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</si>
  <si>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</si>
  <si>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</si>
  <si>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</si>
  <si>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</si>
  <si>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</si>
  <si>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</si>
  <si>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</si>
  <si>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</si>
  <si>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</si>
  <si>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</si>
  <si>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</si>
  <si>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</si>
  <si>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</si>
  <si>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</si>
  <si>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</si>
  <si>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</si>
  <si>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</si>
  <si>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</si>
  <si>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</si>
  <si>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</si>
  <si>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</si>
  <si>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</si>
  <si>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</si>
  <si>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</si>
  <si>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</si>
  <si>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</si>
  <si>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</si>
  <si>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</si>
  <si>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</si>
  <si>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</si>
  <si>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</si>
  <si>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</si>
  <si>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</si>
  <si>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</si>
  <si>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</si>
  <si>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</si>
  <si>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</si>
  <si>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</si>
  <si>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</si>
  <si>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</si>
  <si>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</si>
  <si>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</si>
  <si>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</si>
  <si>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</si>
  <si>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</si>
  <si>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</si>
  <si>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</si>
  <si>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</si>
  <si>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</si>
  <si>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</si>
  <si>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</si>
  <si>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</si>
  <si>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</si>
  <si>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</si>
  <si>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</si>
  <si>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</si>
  <si>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</si>
  <si>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</si>
  <si>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</si>
  <si>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</si>
  <si>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</si>
  <si>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</si>
  <si>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</si>
  <si>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</si>
  <si>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</si>
  <si>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</si>
  <si>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</si>
  <si>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</si>
  <si>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</si>
  <si>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</si>
  <si>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</si>
  <si>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</si>
  <si>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</si>
  <si>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</si>
  <si>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</si>
  <si>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</si>
  <si>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</si>
  <si>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</si>
  <si>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</si>
  <si>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</si>
  <si>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</si>
  <si>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</si>
  <si>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</si>
  <si>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</si>
  <si>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</si>
  <si>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</si>
  <si>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</si>
  <si>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</si>
  <si>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</si>
  <si>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</si>
  <si>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</si>
  <si>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</si>
  <si>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</si>
  <si>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</si>
  <si>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</si>
  <si>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</si>
  <si>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</si>
  <si>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</si>
  <si>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</si>
  <si>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</si>
  <si>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</si>
  <si>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</si>
  <si>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</si>
  <si>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</si>
  <si>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</si>
  <si>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</si>
  <si>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</si>
  <si>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</si>
  <si>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</si>
  <si>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</si>
  <si>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</si>
  <si>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</si>
  <si>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</si>
  <si>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</si>
  <si>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</si>
  <si>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</si>
  <si>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</si>
  <si>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</si>
  <si>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</si>
  <si>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</si>
  <si>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</si>
  <si>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</si>
  <si>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</si>
  <si>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</si>
  <si>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</si>
  <si>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</si>
  <si>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</si>
  <si>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</si>
  <si>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</si>
  <si>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</si>
  <si>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</si>
  <si>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</si>
  <si>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</si>
  <si>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</si>
  <si>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</si>
  <si>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</si>
  <si>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</si>
  <si>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</si>
  <si>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</si>
  <si>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</si>
  <si>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</si>
  <si>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</si>
  <si>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</si>
  <si>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</si>
  <si>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</si>
  <si>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</si>
  <si>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</si>
  <si>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</si>
  <si>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</si>
  <si>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</si>
  <si>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</si>
  <si>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</si>
  <si>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</si>
  <si>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</si>
  <si>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</si>
  <si>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</si>
  <si>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</si>
  <si>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</si>
  <si>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</si>
  <si>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</si>
  <si>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</si>
  <si>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</si>
  <si>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</si>
  <si>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</si>
  <si>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</si>
  <si>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</si>
  <si>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</si>
  <si>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</si>
  <si>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</si>
  <si>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</si>
  <si>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</si>
  <si>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</si>
  <si>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</si>
  <si>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</si>
  <si>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</si>
  <si>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</si>
  <si>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</si>
  <si>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</si>
  <si>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</si>
  <si>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</si>
  <si>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</si>
  <si>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</si>
  <si>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</si>
  <si>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</si>
  <si>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</si>
  <si>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</si>
  <si>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</si>
  <si>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</si>
  <si>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</si>
  <si>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</si>
  <si>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</si>
  <si>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</si>
  <si>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</si>
  <si>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</si>
  <si>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</si>
  <si>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</si>
  <si>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</si>
  <si>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</si>
  <si>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</si>
  <si>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</si>
  <si>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</si>
  <si>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</si>
  <si>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</si>
  <si>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</si>
  <si>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</si>
  <si>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</si>
  <si>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</si>
  <si>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</si>
  <si>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</si>
  <si>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</si>
  <si>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</si>
  <si>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</si>
  <si>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</si>
  <si>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</si>
  <si>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</si>
  <si>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</si>
  <si>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</si>
  <si>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</si>
  <si>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</si>
  <si>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</si>
  <si>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</si>
  <si>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</si>
  <si>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</si>
  <si>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</si>
  <si>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</si>
  <si>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</si>
  <si>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</si>
  <si>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</si>
  <si>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</si>
  <si>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</si>
  <si>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</si>
  <si>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</si>
  <si>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</si>
  <si>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</si>
  <si>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</si>
  <si>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</si>
  <si>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</si>
  <si>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</si>
  <si>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</si>
  <si>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</si>
  <si>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</si>
  <si>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</si>
  <si>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</si>
  <si>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</si>
  <si>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</si>
  <si>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</si>
  <si>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</si>
  <si>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</si>
  <si>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</si>
  <si>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</si>
  <si>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</si>
  <si>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</si>
  <si>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</si>
  <si>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</si>
  <si>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</si>
  <si>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</si>
  <si>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</si>
  <si>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</si>
  <si>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</si>
  <si>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</si>
  <si>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</si>
  <si>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</si>
  <si>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</si>
  <si>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</si>
  <si>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</si>
  <si>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</si>
  <si>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</si>
  <si>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</si>
  <si>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</si>
  <si>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</si>
  <si>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</si>
  <si>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</si>
  <si>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</si>
  <si>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</si>
  <si>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</si>
  <si>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</si>
  <si>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</si>
  <si>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</si>
  <si>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</si>
  <si>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</si>
  <si>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</si>
  <si>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</si>
  <si>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</si>
  <si>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</si>
  <si>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</si>
  <si>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</si>
  <si>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</si>
  <si>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</si>
  <si>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</si>
  <si>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</si>
  <si>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</si>
  <si>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</si>
  <si>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</si>
  <si>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</si>
  <si>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</si>
  <si>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</si>
  <si>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</si>
  <si>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</si>
  <si>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</si>
  <si>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</si>
  <si>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</si>
  <si>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</si>
  <si>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</si>
  <si>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</si>
  <si>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</si>
  <si>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</si>
  <si>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</si>
  <si>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</si>
  <si>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</si>
  <si>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</si>
  <si>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</si>
  <si>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</si>
  <si>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</si>
  <si>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</si>
  <si>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</si>
  <si>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</si>
  <si>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</si>
  <si>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</si>
  <si>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</si>
  <si>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</si>
  <si>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</si>
  <si>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</si>
  <si>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</si>
  <si>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</si>
  <si>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</si>
  <si>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</si>
  <si>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</si>
  <si>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</si>
  <si>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</si>
  <si>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</si>
  <si>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</si>
  <si>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</si>
  <si>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</si>
  <si>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</si>
  <si>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</si>
  <si>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</si>
  <si>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</si>
  <si>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</si>
  <si>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</si>
  <si>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</si>
  <si>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</si>
  <si>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</si>
  <si>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</si>
  <si>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</si>
  <si>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</si>
  <si>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</si>
  <si>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</si>
  <si>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</si>
  <si>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</si>
  <si>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</si>
  <si>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</si>
  <si>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</si>
  <si>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</si>
  <si>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</si>
  <si>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</si>
  <si>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</si>
  <si>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</si>
  <si>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</si>
  <si>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</si>
  <si>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</si>
  <si>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</si>
  <si>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</si>
  <si>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</si>
  <si>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</si>
  <si>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</si>
  <si>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</si>
  <si>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</si>
  <si>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</si>
  <si>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</si>
  <si>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</si>
  <si>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</si>
  <si>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</si>
  <si>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</si>
  <si>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</si>
  <si>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</si>
  <si>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</si>
  <si>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</si>
  <si>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</si>
  <si>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</si>
  <si>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</si>
  <si>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</si>
  <si>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</si>
  <si>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</si>
  <si>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</si>
  <si>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</si>
  <si>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</si>
  <si>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</si>
  <si>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</si>
  <si>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</si>
  <si>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</si>
  <si>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</si>
  <si>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</si>
  <si>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</si>
  <si>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</si>
  <si>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</si>
  <si>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</si>
  <si>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</si>
  <si>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</si>
  <si>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</si>
  <si>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</si>
  <si>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</si>
  <si>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</si>
  <si>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</si>
  <si>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</si>
  <si>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</si>
  <si>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</si>
  <si>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</si>
  <si>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</si>
  <si>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</si>
  <si>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</si>
  <si>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</si>
  <si>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</si>
  <si>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</si>
  <si>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</si>
  <si>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</si>
  <si>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</si>
  <si>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</si>
  <si>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</si>
  <si>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</si>
  <si>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</si>
  <si>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</si>
  <si>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</si>
  <si>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</si>
  <si>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</si>
  <si>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</si>
  <si>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</si>
  <si>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</si>
  <si>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</si>
  <si>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</si>
  <si>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</si>
  <si>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</si>
  <si>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</si>
  <si>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</si>
  <si>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</si>
  <si>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</si>
  <si>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</si>
  <si>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</si>
  <si>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</si>
  <si>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</si>
  <si>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</si>
  <si>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</si>
  <si>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</si>
  <si>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</si>
  <si>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</si>
  <si>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</si>
  <si>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</si>
  <si>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</si>
  <si>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</si>
  <si>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</si>
  <si>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</si>
  <si>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</si>
  <si>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</si>
  <si>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</si>
  <si>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</si>
  <si>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</si>
  <si>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</si>
  <si>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</si>
  <si>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</si>
  <si>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</si>
  <si>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</si>
  <si>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</si>
  <si>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</si>
  <si>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</si>
  <si>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</si>
  <si>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</si>
  <si>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</si>
  <si>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</si>
  <si>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</si>
  <si>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</si>
  <si>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</si>
  <si>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</si>
  <si>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</si>
  <si>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</si>
  <si>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</si>
  <si>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</si>
  <si>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</si>
  <si>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</si>
  <si>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</si>
  <si>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</si>
  <si>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</si>
  <si>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</si>
  <si>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</si>
  <si>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</si>
  <si>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</si>
  <si>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</si>
  <si>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</si>
  <si>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</si>
  <si>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</si>
  <si>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</si>
  <si>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</si>
  <si>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</si>
  <si>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</si>
  <si>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</si>
  <si>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</si>
  <si>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</si>
  <si>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</si>
  <si>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</si>
  <si>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</si>
  <si>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</si>
  <si>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</si>
  <si>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</si>
  <si>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</si>
  <si>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</si>
  <si>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</si>
  <si>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</si>
  <si>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</si>
  <si>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</si>
  <si>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</si>
  <si>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</si>
  <si>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</si>
  <si>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</si>
  <si>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</si>
  <si>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</si>
  <si>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</si>
  <si>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</si>
  <si>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</si>
  <si>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</si>
  <si>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</si>
  <si>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</si>
  <si>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</si>
  <si>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</si>
  <si>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</si>
  <si>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</si>
  <si>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</si>
  <si>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</si>
  <si>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</si>
  <si>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</si>
  <si>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</si>
  <si>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</si>
  <si>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</si>
  <si>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</si>
  <si>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</si>
  <si>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</si>
  <si>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</si>
  <si>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</si>
  <si>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</si>
  <si>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</si>
  <si>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</si>
  <si>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</si>
  <si>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</si>
  <si>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</si>
  <si>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</si>
  <si>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</si>
  <si>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</si>
  <si>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</si>
  <si>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</si>
  <si>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</si>
  <si>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</si>
  <si>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</si>
  <si>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</si>
  <si>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</si>
  <si>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</si>
  <si>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</si>
  <si>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</si>
  <si>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</si>
  <si>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</si>
  <si>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</si>
  <si>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</si>
  <si>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</si>
  <si>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</si>
  <si>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</si>
  <si>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</si>
  <si>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</si>
  <si>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</si>
  <si>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</si>
  <si>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</si>
  <si>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</si>
  <si>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</si>
  <si>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</si>
  <si>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</si>
  <si>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</si>
  <si>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</si>
  <si>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</si>
  <si>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</si>
  <si>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</si>
  <si>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</si>
  <si>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</si>
  <si>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</si>
  <si>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</si>
  <si>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</si>
  <si>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</si>
  <si>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</si>
  <si>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</si>
  <si>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</si>
  <si>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</si>
  <si>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</si>
  <si>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</si>
  <si>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</si>
  <si>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</si>
  <si>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</si>
  <si>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</si>
  <si>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</si>
  <si>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</si>
  <si>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</si>
  <si>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</si>
  <si>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</si>
  <si>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</si>
  <si>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</si>
  <si>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</si>
  <si>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</si>
  <si>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</si>
  <si>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</si>
  <si>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</si>
  <si>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</si>
  <si>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</si>
  <si>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</si>
  <si>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</si>
  <si>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</si>
  <si>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</si>
  <si>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</si>
  <si>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</si>
  <si>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</si>
  <si>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</si>
  <si>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</si>
  <si>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</si>
  <si>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</si>
  <si>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</si>
  <si>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</si>
  <si>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</si>
  <si>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</si>
  <si>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</si>
  <si>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</si>
  <si>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</si>
  <si>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</si>
  <si>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</si>
  <si>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</si>
  <si>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</si>
  <si>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</si>
  <si>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</si>
  <si>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</si>
  <si>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</si>
  <si>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</si>
  <si>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</si>
  <si>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</si>
  <si>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</si>
  <si>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</si>
  <si>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</si>
  <si>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</si>
  <si>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</si>
  <si>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</si>
  <si>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</si>
  <si>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</si>
  <si>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</si>
  <si>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</si>
  <si>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</si>
  <si>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</si>
  <si>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</si>
  <si>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</si>
  <si>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</si>
  <si>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</si>
  <si>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</si>
  <si>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</si>
  <si>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</si>
  <si>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</si>
  <si>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</si>
  <si>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</si>
  <si>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</si>
  <si>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</si>
  <si>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</si>
  <si>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</si>
  <si>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</si>
  <si>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</si>
  <si>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</si>
  <si>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</si>
  <si>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</si>
  <si>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</si>
  <si>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</si>
  <si>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</si>
  <si>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</si>
  <si>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</si>
  <si>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</si>
  <si>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</si>
  <si>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</si>
  <si>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</si>
  <si>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</si>
  <si>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</si>
  <si>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</si>
  <si>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</si>
  <si>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</si>
  <si>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</si>
  <si>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</si>
  <si>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</si>
  <si>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</si>
  <si>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</si>
  <si>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</si>
  <si>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</si>
  <si>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</si>
  <si>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</si>
  <si>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</si>
  <si>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</si>
  <si>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</si>
  <si>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</si>
  <si>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</si>
  <si>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</si>
  <si>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</si>
  <si>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</si>
  <si>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</si>
  <si>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</si>
  <si>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</si>
  <si>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</si>
  <si>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</si>
  <si>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</si>
  <si>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</si>
  <si>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</si>
  <si>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</si>
  <si>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</si>
  <si>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</si>
  <si>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</si>
  <si>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</si>
  <si>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</si>
  <si>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</si>
  <si>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</si>
  <si>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</si>
  <si>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</si>
  <si>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</si>
  <si>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</si>
  <si>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</si>
  <si>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</si>
  <si>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</si>
  <si>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</si>
  <si>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</si>
  <si>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</si>
  <si>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</si>
  <si>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</si>
  <si>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</si>
  <si>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</si>
  <si>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</si>
  <si>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</si>
  <si>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</si>
  <si>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</si>
  <si>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</si>
  <si>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</si>
  <si>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</si>
  <si>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</si>
  <si>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</si>
  <si>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</si>
  <si>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</si>
  <si>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</si>
  <si>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</si>
  <si>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</si>
  <si>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</si>
  <si>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</si>
  <si>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</si>
  <si>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</si>
  <si>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</si>
  <si>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</si>
  <si>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</si>
  <si>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</si>
  <si>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</si>
  <si>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</si>
  <si>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</si>
  <si>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</si>
  <si>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</si>
  <si>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</si>
  <si>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</si>
  <si>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</si>
  <si>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</si>
  <si>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</si>
  <si>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</si>
  <si>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</si>
  <si>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</si>
  <si>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</si>
  <si>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</si>
  <si>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</si>
  <si>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</si>
  <si>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</si>
  <si>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</si>
  <si>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</si>
  <si>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</si>
  <si>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</si>
  <si>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</si>
  <si>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</si>
  <si>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</si>
  <si>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</si>
  <si>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</si>
  <si>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</si>
  <si>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</si>
  <si>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</si>
  <si>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</si>
  <si>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</si>
  <si>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</si>
  <si>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</si>
  <si>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</si>
  <si>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</si>
  <si>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</si>
  <si>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</si>
  <si>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</si>
  <si>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</si>
  <si>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</si>
  <si>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</si>
  <si>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</si>
  <si>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</si>
  <si>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</si>
  <si>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</si>
  <si>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</si>
  <si>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</si>
  <si>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</si>
  <si>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</si>
  <si>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</si>
  <si>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</si>
  <si>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</si>
  <si>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</si>
  <si>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</si>
  <si>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</si>
  <si>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</si>
  <si>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</si>
  <si>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</si>
  <si>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</si>
  <si>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</si>
  <si>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</si>
  <si>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</si>
  <si>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</si>
  <si>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</si>
  <si>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</si>
  <si>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</si>
  <si>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</si>
  <si>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</si>
  <si>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</si>
  <si>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</si>
  <si>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</si>
  <si>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</si>
  <si>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</si>
  <si>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</si>
  <si>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</si>
  <si>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</si>
  <si>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</si>
  <si>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</si>
  <si>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</si>
  <si>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</si>
  <si>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</si>
  <si>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</si>
  <si>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</si>
  <si>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</si>
  <si>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</si>
  <si>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</si>
  <si>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</si>
  <si>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</si>
  <si>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</si>
  <si>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</si>
  <si>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</si>
  <si>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</si>
  <si>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</si>
  <si>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</si>
  <si>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</si>
  <si>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</si>
  <si>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</si>
  <si>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</si>
  <si>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</si>
  <si>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</si>
  <si>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</si>
  <si>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</si>
  <si>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</si>
  <si>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</si>
  <si>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</si>
  <si>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</si>
  <si>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</si>
  <si>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</si>
  <si>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</si>
  <si>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</si>
  <si>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</si>
  <si>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</si>
  <si>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</si>
  <si>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</si>
  <si>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</si>
  <si>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</si>
  <si>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</si>
  <si>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</si>
  <si>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</si>
  <si>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</si>
  <si>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</si>
  <si>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</si>
  <si>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</si>
  <si>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</si>
  <si>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</si>
  <si>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</si>
  <si>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</si>
  <si>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</si>
  <si>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</si>
  <si>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</si>
  <si>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</si>
  <si>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</si>
  <si>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</si>
  <si>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</si>
  <si>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</si>
  <si>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</si>
  <si>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</si>
  <si>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</si>
  <si>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</si>
  <si>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</si>
  <si>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</si>
  <si>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</si>
  <si>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</si>
  <si>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</si>
  <si>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</si>
  <si>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</si>
  <si>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</si>
  <si>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</si>
  <si>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</si>
  <si>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</si>
  <si>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</si>
  <si>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</si>
  <si>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</si>
  <si>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</si>
  <si>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</si>
  <si>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</si>
  <si>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</si>
  <si>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</si>
  <si>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</si>
  <si>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</si>
  <si>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</si>
  <si>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</si>
  <si>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</si>
  <si>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</si>
  <si>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</si>
  <si>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</si>
  <si>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</si>
  <si>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</si>
  <si>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</si>
  <si>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</si>
  <si>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</si>
  <si>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</si>
  <si>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</si>
  <si>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</si>
  <si>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</si>
  <si>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</si>
  <si>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</si>
  <si>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</si>
  <si>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</si>
  <si>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</si>
  <si>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</si>
  <si>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</si>
  <si>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</si>
  <si>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</si>
  <si>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</si>
  <si>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</si>
  <si>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</si>
  <si>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</si>
  <si>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</si>
  <si>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</si>
  <si>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</si>
  <si>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</si>
  <si>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</si>
  <si>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</si>
  <si>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</si>
  <si>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</si>
  <si>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</si>
  <si>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</si>
  <si>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</si>
  <si>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</si>
  <si>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</si>
  <si>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</si>
  <si>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</si>
  <si>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</si>
  <si>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</si>
  <si>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</si>
  <si>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</si>
  <si>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</si>
  <si>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</si>
  <si>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</si>
  <si>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</si>
  <si>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</si>
  <si>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</si>
  <si>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</si>
  <si>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</si>
  <si>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</si>
  <si>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</si>
  <si>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</si>
  <si>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</si>
  <si>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</si>
  <si>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</si>
  <si>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</si>
  <si>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</si>
  <si>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</si>
  <si>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</si>
  <si>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</si>
  <si>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</si>
  <si>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</si>
  <si>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</si>
  <si>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</si>
  <si>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</si>
  <si>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</si>
  <si>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</si>
  <si>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</si>
  <si>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</si>
  <si>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</si>
  <si>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</si>
  <si>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</si>
  <si>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</si>
  <si>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</si>
  <si>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</si>
  <si>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</si>
  <si>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</si>
  <si>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</si>
  <si>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</si>
  <si>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</si>
  <si>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</si>
  <si>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</si>
  <si>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</si>
  <si>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</si>
  <si>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</si>
  <si>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</si>
  <si>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</si>
  <si>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</si>
  <si>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</si>
  <si>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</si>
  <si>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</si>
  <si>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</si>
  <si>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</si>
  <si>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</si>
  <si>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</si>
  <si>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</si>
  <si>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</si>
  <si>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</si>
  <si>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</si>
  <si>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</si>
  <si>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</si>
  <si>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</si>
  <si>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</si>
  <si>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</si>
  <si>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</si>
  <si>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</si>
  <si>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</si>
  <si>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</si>
  <si>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</si>
  <si>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</si>
  <si>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</si>
  <si>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</si>
  <si>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</si>
  <si>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</si>
  <si>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</si>
  <si>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</si>
  <si>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</si>
  <si>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</si>
  <si>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</si>
  <si>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</si>
  <si>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</si>
  <si>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</si>
  <si>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</si>
  <si>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</si>
  <si>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</si>
  <si>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</si>
  <si>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</si>
  <si>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</si>
  <si>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</si>
  <si>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</si>
  <si>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</si>
  <si>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</si>
  <si>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</si>
  <si>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</si>
  <si>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</si>
  <si>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</si>
  <si>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</si>
  <si>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</si>
  <si>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</si>
  <si>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</si>
  <si>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</si>
  <si>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</si>
  <si>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</si>
  <si>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</si>
  <si>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</si>
  <si>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</si>
  <si>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</si>
  <si>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</si>
  <si>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</si>
  <si>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</si>
  <si>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</si>
  <si>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</si>
  <si>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</si>
  <si>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</si>
  <si>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</si>
  <si>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</si>
  <si>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</si>
  <si>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</si>
  <si>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</si>
  <si>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</si>
  <si>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</si>
  <si>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</si>
  <si>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</si>
  <si>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</si>
  <si>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</si>
  <si>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</si>
  <si>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</si>
  <si>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</si>
  <si>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</si>
  <si>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</si>
  <si>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</si>
  <si>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</si>
  <si>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</si>
  <si>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</si>
  <si>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</si>
  <si>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</si>
  <si>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</si>
  <si>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</si>
  <si>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</si>
  <si>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</si>
  <si>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</si>
  <si>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</si>
  <si>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</si>
  <si>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</si>
  <si>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</si>
  <si>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</si>
  <si>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</si>
  <si>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</si>
  <si>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</si>
  <si>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</si>
  <si>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</si>
  <si>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</si>
  <si>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</si>
  <si>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</si>
  <si>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</si>
  <si>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</si>
  <si>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</si>
  <si>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</si>
  <si>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</si>
  <si>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</si>
  <si>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</si>
  <si>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</si>
  <si>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</si>
  <si>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</si>
  <si>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</si>
  <si>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</si>
  <si>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</si>
  <si>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</si>
  <si>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</si>
  <si>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</si>
  <si>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</si>
  <si>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</si>
  <si>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</si>
  <si>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</si>
  <si>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</si>
  <si>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</si>
  <si>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</si>
  <si>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</si>
  <si>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</si>
  <si>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</si>
  <si>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</si>
  <si>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</si>
  <si>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</si>
  <si>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</si>
  <si>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</si>
  <si>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</si>
  <si>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</si>
  <si>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</si>
  <si>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</si>
  <si>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</si>
  <si>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</si>
  <si>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</si>
  <si>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</si>
  <si>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</si>
  <si>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</si>
  <si>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</si>
  <si>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</si>
  <si>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</si>
  <si>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</si>
  <si>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</si>
  <si>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</si>
  <si>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</si>
  <si>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</si>
  <si>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</si>
  <si>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</si>
  <si>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</si>
  <si>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</si>
  <si>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</si>
  <si>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</si>
  <si>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</si>
  <si>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</si>
  <si>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</si>
  <si>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</si>
  <si>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</si>
  <si>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</si>
  <si>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</si>
  <si>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</si>
  <si>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</si>
  <si>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</si>
  <si>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</si>
  <si>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</si>
  <si>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</si>
  <si>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</si>
  <si>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</si>
  <si>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</si>
  <si>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</si>
  <si>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</si>
  <si>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</si>
  <si>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</si>
  <si>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</si>
  <si>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</si>
  <si>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</si>
  <si>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</si>
  <si>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</si>
  <si>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</si>
  <si>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</si>
  <si>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</si>
  <si>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</si>
  <si>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</si>
  <si>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</si>
  <si>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</si>
  <si>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</si>
  <si>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</si>
  <si>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</si>
  <si>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</si>
  <si>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</si>
  <si>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</si>
  <si>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</si>
  <si>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</si>
  <si>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</si>
  <si>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</si>
  <si>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</si>
  <si>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</si>
  <si>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</si>
  <si>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</si>
  <si>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</si>
  <si>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</si>
  <si>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</si>
  <si>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</si>
  <si>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</si>
  <si>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</si>
  <si>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</si>
  <si>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</si>
  <si>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</si>
  <si>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</si>
  <si>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</si>
  <si>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</si>
  <si>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</si>
  <si>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</si>
  <si>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</si>
  <si>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</si>
  <si>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</si>
  <si>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</si>
  <si>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</si>
  <si>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</si>
  <si>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</si>
  <si>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</si>
  <si>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</si>
  <si>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</si>
  <si>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</si>
  <si>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</si>
  <si>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</si>
  <si>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</si>
  <si>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</si>
  <si>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</si>
  <si>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</si>
  <si>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</si>
  <si>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</si>
  <si>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</si>
  <si>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</si>
  <si>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</si>
  <si>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</si>
  <si>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</si>
  <si>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</si>
  <si>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</si>
  <si>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</si>
  <si>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</si>
  <si>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</si>
  <si>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</si>
  <si>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</si>
  <si>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</si>
  <si>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</si>
  <si>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</si>
  <si>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</si>
  <si>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</si>
  <si>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</si>
  <si>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</si>
  <si>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</si>
  <si>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</si>
  <si>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</si>
  <si>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</si>
  <si>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</si>
  <si>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</si>
  <si>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</si>
  <si>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</si>
  <si>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</si>
  <si>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</si>
  <si>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</si>
  <si>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</si>
  <si>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</si>
  <si>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</si>
  <si>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</si>
  <si>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</si>
  <si>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</si>
  <si>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</si>
  <si>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</si>
  <si>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</si>
  <si>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</si>
  <si>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</si>
  <si>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</si>
  <si>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</si>
  <si>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</si>
  <si>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</si>
  <si>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</si>
  <si>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</si>
  <si>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</si>
  <si>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</si>
  <si>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</si>
  <si>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</si>
  <si>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</si>
  <si>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</si>
  <si>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</si>
  <si>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</si>
  <si>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</si>
  <si>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</si>
  <si>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</si>
  <si>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</si>
  <si>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</si>
  <si>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</si>
  <si>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</si>
  <si>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</si>
  <si>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</si>
  <si>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</si>
  <si>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</si>
  <si>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</si>
  <si>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</si>
  <si>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</si>
  <si>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</si>
  <si>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</si>
  <si>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</si>
  <si>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</si>
  <si>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</si>
  <si>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</si>
  <si>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</si>
  <si>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</si>
  <si>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</si>
  <si>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</si>
  <si>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</si>
  <si>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</si>
  <si>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</si>
  <si>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</si>
  <si>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</si>
  <si>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</si>
  <si>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</si>
  <si>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</si>
  <si>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</si>
  <si>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</si>
  <si>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</si>
  <si>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</si>
  <si>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</si>
  <si>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</si>
  <si>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</si>
  <si>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</si>
  <si>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</si>
  <si>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</si>
  <si>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</si>
  <si>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</si>
  <si>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</si>
  <si>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</si>
  <si>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</si>
  <si>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</si>
  <si>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</si>
  <si>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</si>
  <si>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</si>
  <si>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</si>
  <si>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</si>
  <si>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</si>
  <si>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</si>
  <si>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</si>
  <si>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</si>
  <si>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</si>
  <si>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</si>
  <si>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</si>
  <si>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</si>
  <si>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</si>
  <si>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</si>
  <si>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</si>
  <si>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</si>
  <si>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</si>
  <si>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</si>
  <si>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</si>
  <si>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</si>
  <si>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</si>
  <si>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</si>
  <si>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</si>
  <si>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</si>
  <si>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</si>
  <si>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</si>
  <si>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</si>
  <si>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</si>
  <si>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</si>
  <si>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</si>
  <si>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</si>
  <si>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</si>
  <si>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</si>
  <si>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</si>
  <si>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</si>
  <si>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</si>
  <si>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</si>
  <si>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</si>
  <si>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</si>
  <si>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</si>
  <si>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</si>
  <si>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</si>
  <si>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</si>
  <si>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</si>
  <si>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</si>
  <si>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</si>
  <si>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</si>
  <si>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</si>
  <si>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</si>
  <si>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</si>
  <si>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</si>
  <si>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</si>
  <si>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</si>
  <si>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</si>
  <si>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</si>
  <si>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</si>
  <si>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</si>
  <si>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</si>
  <si>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</si>
  <si>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</si>
  <si>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</si>
  <si>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</si>
  <si>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</si>
  <si>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</si>
  <si>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</si>
  <si>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</si>
  <si>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</si>
  <si>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</si>
  <si>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</si>
  <si>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</si>
  <si>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</si>
  <si>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</si>
  <si>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</si>
  <si>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</si>
  <si>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</si>
  <si>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</si>
  <si>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</si>
  <si>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</si>
  <si>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</si>
  <si>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</si>
  <si>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</si>
  <si>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</si>
  <si>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</si>
  <si>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</si>
  <si>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</si>
  <si>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</si>
  <si>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</si>
  <si>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</si>
  <si>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</si>
  <si>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</si>
  <si>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</si>
  <si>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</si>
  <si>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</si>
  <si>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</si>
  <si>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</si>
  <si>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</si>
  <si>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</si>
  <si>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</si>
  <si>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</si>
  <si>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</si>
  <si>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</si>
  <si>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</si>
  <si>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</si>
  <si>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</si>
  <si>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</si>
  <si>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</si>
  <si>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</si>
  <si>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</si>
  <si>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</si>
  <si>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</si>
  <si>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</si>
  <si>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</si>
  <si>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</si>
  <si>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</si>
  <si>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</si>
  <si>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</si>
  <si>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</si>
  <si>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</si>
  <si>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</si>
  <si>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</si>
  <si>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</si>
  <si>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</si>
  <si>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</si>
  <si>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</si>
  <si>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</si>
  <si>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</si>
  <si>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</si>
  <si>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</si>
  <si>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</si>
  <si>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</si>
  <si>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</si>
  <si>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</si>
  <si>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</si>
  <si>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</si>
  <si>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</si>
  <si>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</si>
  <si>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</si>
  <si>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</si>
  <si>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</si>
  <si>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</si>
  <si>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</si>
  <si>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</si>
  <si>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</si>
  <si>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</si>
  <si>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</si>
  <si>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</si>
  <si>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</si>
  <si>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</si>
  <si>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</si>
  <si>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</si>
  <si>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</si>
  <si>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</si>
  <si>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</si>
  <si>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</si>
  <si>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</si>
  <si>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</si>
  <si>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</si>
  <si>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</si>
  <si>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</si>
  <si>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</si>
  <si>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</si>
  <si>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</si>
  <si>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</si>
  <si>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</si>
  <si>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</si>
  <si>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</si>
  <si>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</si>
  <si>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</si>
  <si>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</si>
  <si>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</si>
  <si>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</si>
  <si>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</si>
  <si>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</si>
  <si>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</si>
  <si>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</si>
  <si>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</si>
  <si>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</si>
  <si>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</si>
  <si>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</si>
  <si>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</si>
  <si>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</si>
  <si>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</si>
  <si>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</si>
  <si>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</si>
  <si>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</si>
  <si>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</si>
  <si>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</si>
  <si>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</si>
  <si>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</si>
  <si>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</si>
  <si>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</si>
  <si>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</si>
  <si>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</si>
  <si>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</si>
  <si>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</si>
  <si>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</si>
  <si>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</si>
  <si>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</si>
  <si>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</si>
  <si>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</si>
  <si>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</si>
  <si>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</si>
  <si>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</si>
  <si>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</si>
  <si>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</si>
  <si>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</si>
  <si>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</si>
  <si>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</si>
  <si>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</si>
  <si>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</si>
  <si>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</si>
  <si>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</si>
  <si>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</si>
  <si>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</si>
  <si>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</si>
  <si>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</si>
  <si>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</si>
  <si>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</si>
  <si>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</si>
  <si>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</si>
  <si>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</si>
  <si>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</si>
  <si>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</si>
  <si>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</si>
  <si>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</si>
  <si>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</si>
  <si>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</si>
  <si>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</si>
  <si>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</si>
  <si>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</si>
  <si>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</si>
  <si>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</si>
  <si>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</si>
  <si>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</si>
  <si>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</si>
  <si>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</si>
  <si>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</si>
  <si>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</si>
  <si>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</si>
  <si>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</si>
  <si>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</si>
  <si>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</si>
  <si>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</si>
  <si>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</si>
  <si>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</si>
  <si>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</si>
  <si>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</si>
  <si>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</si>
  <si>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</si>
  <si>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</si>
  <si>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</si>
  <si>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</si>
  <si>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</si>
  <si>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</si>
  <si>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</si>
  <si>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</si>
  <si>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</si>
  <si>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</si>
  <si>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</si>
  <si>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</si>
  <si>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</si>
  <si>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</si>
  <si>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</si>
  <si>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</si>
  <si>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</si>
  <si>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</si>
  <si>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</si>
  <si>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</si>
  <si>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</si>
  <si>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</si>
  <si>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</si>
  <si>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</si>
  <si>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</si>
  <si>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</si>
  <si>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</si>
  <si>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</si>
  <si>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</si>
  <si>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</si>
  <si>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</si>
  <si>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</si>
  <si>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</si>
  <si>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</si>
  <si>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</si>
  <si>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</si>
  <si>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</si>
  <si>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</si>
  <si>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</si>
  <si>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</si>
  <si>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</si>
  <si>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</si>
  <si>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</si>
  <si>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</si>
  <si>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</si>
  <si>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</si>
  <si>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</si>
  <si>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</si>
  <si>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</si>
  <si>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</si>
  <si>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</si>
  <si>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</si>
  <si>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</si>
  <si>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</si>
  <si>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</si>
  <si>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</si>
  <si>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</si>
  <si>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</si>
  <si>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</si>
  <si>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</si>
  <si>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</si>
  <si>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</si>
  <si>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</si>
  <si>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</si>
  <si>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</si>
  <si>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</si>
  <si>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</si>
  <si>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</si>
  <si>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</si>
  <si>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</si>
  <si>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</si>
  <si>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</si>
  <si>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</si>
  <si>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</si>
  <si>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</si>
  <si>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</si>
  <si>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</si>
  <si>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</si>
  <si>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</si>
  <si>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</si>
  <si>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</si>
  <si>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</si>
  <si>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</si>
  <si>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</si>
  <si>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</si>
  <si>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</si>
  <si>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</si>
  <si>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</si>
  <si>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</si>
  <si>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</si>
  <si>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</si>
  <si>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</si>
  <si>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</si>
  <si>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</si>
  <si>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</si>
  <si>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</si>
  <si>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</si>
  <si>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</si>
  <si>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</si>
  <si>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</si>
  <si>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</si>
  <si>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</si>
  <si>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</si>
  <si>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</si>
  <si>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</si>
  <si>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</si>
  <si>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</si>
  <si>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</si>
  <si>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</si>
  <si>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</si>
  <si>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</si>
  <si>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</si>
  <si>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</si>
  <si>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</si>
  <si>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</si>
  <si>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</si>
  <si>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</si>
  <si>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</si>
  <si>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</si>
  <si>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</si>
  <si>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</si>
  <si>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</si>
  <si>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</si>
  <si>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</si>
  <si>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</si>
  <si>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</si>
  <si>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</si>
  <si>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</si>
  <si>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</si>
  <si>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</si>
  <si>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</si>
  <si>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</si>
  <si>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</si>
  <si>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</si>
  <si>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</si>
  <si>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</si>
  <si>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</si>
  <si>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</si>
  <si>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</si>
  <si>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</si>
  <si>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</si>
  <si>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</si>
  <si>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</si>
  <si>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</si>
  <si>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</si>
  <si>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</si>
  <si>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</si>
  <si>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</si>
  <si>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</si>
  <si>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</si>
  <si>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</si>
  <si>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</si>
  <si>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</si>
  <si>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</si>
  <si>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</si>
  <si>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</si>
  <si>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</si>
  <si>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</si>
  <si>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</si>
  <si>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</si>
  <si>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</si>
  <si>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</si>
  <si>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</si>
  <si>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</si>
  <si>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</si>
  <si>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</si>
  <si>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</si>
  <si>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</si>
  <si>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</si>
  <si>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</si>
  <si>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</si>
  <si>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</si>
  <si>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</si>
  <si>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</si>
  <si>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</si>
  <si>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</si>
  <si>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</si>
  <si>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</si>
  <si>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</si>
  <si>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</si>
  <si>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</si>
  <si>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</si>
  <si>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</si>
  <si>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</si>
  <si>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</si>
  <si>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</si>
  <si>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</si>
  <si>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</si>
  <si>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</si>
  <si>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</si>
  <si>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</si>
  <si>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</si>
  <si>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</si>
  <si>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</si>
  <si>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</si>
  <si>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</si>
  <si>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</si>
  <si>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</si>
  <si>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</si>
  <si>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</si>
  <si>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</si>
  <si>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</si>
  <si>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</si>
  <si>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</si>
  <si>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</si>
  <si>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</si>
  <si>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</si>
  <si>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</si>
  <si>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</si>
  <si>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</si>
  <si>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</si>
  <si>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</si>
  <si>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</si>
  <si>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</si>
  <si>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</si>
  <si>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</si>
  <si>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</si>
  <si>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</si>
  <si>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</si>
  <si>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</si>
  <si>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</si>
  <si>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</si>
  <si>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</si>
  <si>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</si>
  <si>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</si>
  <si>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</si>
  <si>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</si>
  <si>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</si>
  <si>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</si>
  <si>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</si>
  <si>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</si>
  <si>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</si>
  <si>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</si>
  <si>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</si>
  <si>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</si>
  <si>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</si>
  <si>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</si>
  <si>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</si>
  <si>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</si>
  <si>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</si>
  <si>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</si>
  <si>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</si>
  <si>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</si>
  <si>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</si>
  <si>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</si>
  <si>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</si>
  <si>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</si>
  <si>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</si>
  <si>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</si>
  <si>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</si>
  <si>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</si>
  <si>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</si>
  <si>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</si>
  <si>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</si>
  <si>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</si>
  <si>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</si>
  <si>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</si>
  <si>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</si>
  <si>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</si>
  <si>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</si>
  <si>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</si>
  <si>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</si>
  <si>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</si>
  <si>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</si>
  <si>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</si>
  <si>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</si>
  <si>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</si>
  <si>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</si>
  <si>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</si>
  <si>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</si>
  <si>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</si>
  <si>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</si>
  <si>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</si>
  <si>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</si>
  <si>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</si>
  <si>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</si>
  <si>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</si>
  <si>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</si>
  <si>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</si>
  <si>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</si>
  <si>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</si>
  <si>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</si>
  <si>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</si>
  <si>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</si>
  <si>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</si>
  <si>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</si>
  <si>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</si>
  <si>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</si>
  <si>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</si>
  <si>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</si>
  <si>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</si>
  <si>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</si>
  <si>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</si>
  <si>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</si>
  <si>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</si>
  <si>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</si>
  <si>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</si>
  <si>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</si>
  <si>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</si>
  <si>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</si>
  <si>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</si>
  <si>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</si>
  <si>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</si>
  <si>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</si>
  <si>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</si>
  <si>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</si>
  <si>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</si>
  <si>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</si>
  <si>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</si>
  <si>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</si>
  <si>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</si>
  <si>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</si>
  <si>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</si>
  <si>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</si>
  <si>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</si>
  <si>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</si>
  <si>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</si>
  <si>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</si>
  <si>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</si>
  <si>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</si>
  <si>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</si>
  <si>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</si>
  <si>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</si>
  <si>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</si>
  <si>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</si>
  <si>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</si>
  <si>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</si>
  <si>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</si>
  <si>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</si>
  <si>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</si>
  <si>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</si>
  <si>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</si>
  <si>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</si>
  <si>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</si>
  <si>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</si>
  <si>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</si>
  <si>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</si>
  <si>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</si>
  <si>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</si>
  <si>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</si>
  <si>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</si>
  <si>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</si>
  <si>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</si>
  <si>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</si>
  <si>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</si>
  <si>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</si>
  <si>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</si>
  <si>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</si>
  <si>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</si>
  <si>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</si>
  <si>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</si>
  <si>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</si>
  <si>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</si>
  <si>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</si>
  <si>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</si>
  <si>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</si>
  <si>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</si>
  <si>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</si>
  <si>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</si>
  <si>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</si>
  <si>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</si>
  <si>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</si>
  <si>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</si>
  <si>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</si>
  <si>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</si>
  <si>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</si>
  <si>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</si>
  <si>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</si>
  <si>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</si>
  <si>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</si>
  <si>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</si>
  <si>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</si>
  <si>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</si>
  <si>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</si>
  <si>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</si>
  <si>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</si>
  <si>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</si>
  <si>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</si>
  <si>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</si>
  <si>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</si>
  <si>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</si>
  <si>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</si>
  <si>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</si>
  <si>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</si>
  <si>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</si>
  <si>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</si>
  <si>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</si>
  <si>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</si>
  <si>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</si>
  <si>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</si>
  <si>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</si>
  <si>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</si>
  <si>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</si>
  <si>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</si>
  <si>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</si>
  <si>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</si>
  <si>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</si>
  <si>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</si>
  <si>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</si>
  <si>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</si>
  <si>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</si>
  <si>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</si>
  <si>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</si>
  <si>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</si>
  <si>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</si>
  <si>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</si>
  <si>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</si>
  <si>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</si>
  <si>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</si>
  <si>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</si>
  <si>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</si>
  <si>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</si>
  <si>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</si>
  <si>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</si>
  <si>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</si>
  <si>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</si>
  <si>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</si>
  <si>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</si>
  <si>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</si>
  <si>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</si>
  <si>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</si>
  <si>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</si>
  <si>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</si>
  <si>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</si>
  <si>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</si>
  <si>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</si>
  <si>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</si>
  <si>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</si>
  <si>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</si>
  <si>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</si>
  <si>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</si>
  <si>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</si>
  <si>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</si>
  <si>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</si>
  <si>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</si>
  <si>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</si>
  <si>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</si>
  <si>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</si>
  <si>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</si>
  <si>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</si>
  <si>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</si>
  <si>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</si>
  <si>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</si>
  <si>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</si>
  <si>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</si>
  <si>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</si>
  <si>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</si>
  <si>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</si>
  <si>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</si>
  <si>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</si>
  <si>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</si>
  <si>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</si>
  <si>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</si>
  <si>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</si>
  <si>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</si>
  <si>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</si>
  <si>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</si>
  <si>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</si>
  <si>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</si>
  <si>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</si>
  <si>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</si>
  <si>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</si>
  <si>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</si>
  <si>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</si>
  <si>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</si>
  <si>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</si>
  <si>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</si>
  <si>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</si>
  <si>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</si>
  <si>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</si>
  <si>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</si>
  <si>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</si>
  <si>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</si>
  <si>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</si>
  <si>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</si>
  <si>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</si>
  <si>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</si>
  <si>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</si>
  <si>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</si>
  <si>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</si>
  <si>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</si>
  <si>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</si>
  <si>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</si>
  <si>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</si>
  <si>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</si>
  <si>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</si>
  <si>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</si>
  <si>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</si>
  <si>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</si>
  <si>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</si>
  <si>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</si>
  <si>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</si>
  <si>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</si>
  <si>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</si>
  <si>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</si>
  <si>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</si>
  <si>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</si>
  <si>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</si>
  <si>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</si>
  <si>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</si>
  <si>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</si>
  <si>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</si>
  <si>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</si>
  <si>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</si>
  <si>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</si>
  <si>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</si>
  <si>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</si>
  <si>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</si>
  <si>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</si>
  <si>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</si>
  <si>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</si>
  <si>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</si>
  <si>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</si>
  <si>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</si>
  <si>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</si>
  <si>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</si>
  <si>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</si>
  <si>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</si>
  <si>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</si>
  <si>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</si>
  <si>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</si>
  <si>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</si>
  <si>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</si>
  <si>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</si>
  <si>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</si>
  <si>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</si>
  <si>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</si>
  <si>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</si>
  <si>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</si>
  <si>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</si>
  <si>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</si>
  <si>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</si>
  <si>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</si>
  <si>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</si>
  <si>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</si>
  <si>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</si>
  <si>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</si>
  <si>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</si>
  <si>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</si>
  <si>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</si>
  <si>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</si>
  <si>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</si>
  <si>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</si>
  <si>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</si>
  <si>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</si>
  <si>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</si>
  <si>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</si>
  <si>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</si>
  <si>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</si>
  <si>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</si>
  <si>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</si>
  <si>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</si>
  <si>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</si>
  <si>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</si>
  <si>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</si>
  <si>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</si>
  <si>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</si>
  <si>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</si>
  <si>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</si>
  <si>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</si>
  <si>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</si>
  <si>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</si>
  <si>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</si>
  <si>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</si>
  <si>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</si>
  <si>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</si>
  <si>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</si>
  <si>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</si>
  <si>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</si>
  <si>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</si>
  <si>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</si>
  <si>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</si>
  <si>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</si>
  <si>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</si>
  <si>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</si>
  <si>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</si>
  <si>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</si>
  <si>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</si>
  <si>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</si>
  <si>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</si>
  <si>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</si>
  <si>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</si>
  <si>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</si>
  <si>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</si>
  <si>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</si>
  <si>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</si>
  <si>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</si>
  <si>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</si>
  <si>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</si>
  <si>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</si>
  <si>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</si>
  <si>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</si>
  <si>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</si>
  <si>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</si>
  <si>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</si>
  <si>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</si>
  <si>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</si>
  <si>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</si>
  <si>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</si>
  <si>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</si>
  <si>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</si>
  <si>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</si>
  <si>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</si>
  <si>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</si>
  <si>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</si>
  <si>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</si>
  <si>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</si>
  <si>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</si>
  <si>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</si>
  <si>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</si>
  <si>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</si>
  <si>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</si>
  <si>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</si>
  <si>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</si>
  <si>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</si>
  <si>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</si>
  <si>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</si>
  <si>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</si>
  <si>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</si>
  <si>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</si>
  <si>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</si>
  <si>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</si>
  <si>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</si>
  <si>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</si>
  <si>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</si>
  <si>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</si>
  <si>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</si>
  <si>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</si>
  <si>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</si>
  <si>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</si>
  <si>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</si>
  <si>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</si>
  <si>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</si>
  <si>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</si>
  <si>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</si>
  <si>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</si>
  <si>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</si>
  <si>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</si>
  <si>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</si>
  <si>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</si>
  <si>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</si>
  <si>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</si>
  <si>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</si>
  <si>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</si>
  <si>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</si>
  <si>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</si>
  <si>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</si>
  <si>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</si>
  <si>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</si>
  <si>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</si>
  <si>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</si>
  <si>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</si>
  <si>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</si>
  <si>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</si>
  <si>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</si>
  <si>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</si>
  <si>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</si>
  <si>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</si>
  <si>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</si>
  <si>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</si>
  <si>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</si>
  <si>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</si>
  <si>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</si>
  <si>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</si>
  <si>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</si>
  <si>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</si>
  <si>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</si>
  <si>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</si>
  <si>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</si>
  <si>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</si>
  <si>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</si>
  <si>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</si>
  <si>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</si>
  <si>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</si>
  <si>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</si>
  <si>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</si>
  <si>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</si>
  <si>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</si>
  <si>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</si>
  <si>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</si>
  <si>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</si>
  <si>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</si>
  <si>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</si>
  <si>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</si>
  <si>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</si>
  <si>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</si>
  <si>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</si>
  <si>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</si>
  <si>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</si>
  <si>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</si>
  <si>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</si>
  <si>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</si>
  <si>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</si>
  <si>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</si>
  <si>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</si>
  <si>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</si>
  <si>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</si>
  <si>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</si>
  <si>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</si>
  <si>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</si>
  <si>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</si>
  <si>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</si>
  <si>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</si>
  <si>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</si>
  <si>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</si>
  <si>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</si>
  <si>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</si>
  <si>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</si>
  <si>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</si>
  <si>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</si>
  <si>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</si>
  <si>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</si>
  <si>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</si>
  <si>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</si>
  <si>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</si>
  <si>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</si>
  <si>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</si>
  <si>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</si>
  <si>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</si>
  <si>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</si>
  <si>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</si>
  <si>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</si>
  <si>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</si>
  <si>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</si>
  <si>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</si>
  <si>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</si>
  <si>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</si>
  <si>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</si>
  <si>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</si>
  <si>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</si>
  <si>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</si>
  <si>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</si>
  <si>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</si>
  <si>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</si>
  <si>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</si>
  <si>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</si>
  <si>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</si>
  <si>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</si>
  <si>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</si>
  <si>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</si>
  <si>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</si>
  <si>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</si>
  <si>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</si>
  <si>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</si>
  <si>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</si>
  <si>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</si>
  <si>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</si>
  <si>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</si>
  <si>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</si>
  <si>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</si>
  <si>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</si>
  <si>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</si>
  <si>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</si>
  <si>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</si>
  <si>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</si>
  <si>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</si>
  <si>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</si>
  <si>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</si>
  <si>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</si>
  <si>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</si>
  <si>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</si>
  <si>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</si>
  <si>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</si>
  <si>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</si>
  <si>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</si>
  <si>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</si>
  <si>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</si>
  <si>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</si>
  <si>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</si>
  <si>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</si>
  <si>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</si>
  <si>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</si>
  <si>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</si>
  <si>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</si>
  <si>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</si>
  <si>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</si>
  <si>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</si>
  <si>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</si>
  <si>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</si>
  <si>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</si>
  <si>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</si>
  <si>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</si>
  <si>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</si>
  <si>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</si>
  <si>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</si>
  <si>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</si>
  <si>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</si>
  <si>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</si>
  <si>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</si>
  <si>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</si>
  <si>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</si>
  <si>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</si>
  <si>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</si>
  <si>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</si>
  <si>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</si>
  <si>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</si>
  <si>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</si>
  <si>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</si>
  <si>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</si>
  <si>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</si>
  <si>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</si>
  <si>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</si>
  <si>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</si>
  <si>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</si>
  <si>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</si>
  <si>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</si>
  <si>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</si>
  <si>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</si>
  <si>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</si>
  <si>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</si>
  <si>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</si>
  <si>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</si>
  <si>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</si>
  <si>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</si>
  <si>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</si>
  <si>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</si>
  <si>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</si>
  <si>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</si>
  <si>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</si>
  <si>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</si>
  <si>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</si>
  <si>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</si>
  <si>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</si>
  <si>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</si>
  <si>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</si>
  <si>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</si>
  <si>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</si>
  <si>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</si>
  <si>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</si>
  <si>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</si>
  <si>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</si>
  <si>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</si>
  <si>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</si>
  <si>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</si>
  <si>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</si>
  <si>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</si>
  <si>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</si>
  <si>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</si>
  <si>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</si>
  <si>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</si>
  <si>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</si>
  <si>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</si>
  <si>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</si>
  <si>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</si>
  <si>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</si>
  <si>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</si>
  <si>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</si>
  <si>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</si>
  <si>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</si>
  <si>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</si>
  <si>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</si>
  <si>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</si>
  <si>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</si>
  <si>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</si>
  <si>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</si>
  <si>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</si>
  <si>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</si>
  <si>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</si>
  <si>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</si>
  <si>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</si>
  <si>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</si>
  <si>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</si>
  <si>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</si>
  <si>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</si>
  <si>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</si>
  <si>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</si>
  <si>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</si>
  <si>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</si>
  <si>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</si>
  <si>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</si>
  <si>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</si>
  <si>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</si>
  <si>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</si>
  <si>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</si>
  <si>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</si>
  <si>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</si>
  <si>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</si>
  <si>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</si>
  <si>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</si>
  <si>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</si>
  <si>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</si>
  <si>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</si>
  <si>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</si>
  <si>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</si>
  <si>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</si>
  <si>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</si>
  <si>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</si>
  <si>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</si>
  <si>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</si>
  <si>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</si>
  <si>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</si>
  <si>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</si>
  <si>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</si>
  <si>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</si>
  <si>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</si>
  <si>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</si>
  <si>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</si>
  <si>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</si>
  <si>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</si>
  <si>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</si>
  <si>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</si>
  <si>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</si>
  <si>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</si>
  <si>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</si>
  <si>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</si>
  <si>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</si>
  <si>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</si>
  <si>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</si>
  <si>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</si>
  <si>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</si>
  <si>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</si>
  <si>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</si>
  <si>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</si>
  <si>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</si>
  <si>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</si>
  <si>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</si>
  <si>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</si>
  <si>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</si>
  <si>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</si>
  <si>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</si>
  <si>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</si>
  <si>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</si>
  <si>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</si>
  <si>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</si>
  <si>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</si>
  <si>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</si>
  <si>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</si>
  <si>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</si>
  <si>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</si>
  <si>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</si>
  <si>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</si>
  <si>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</si>
  <si>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</si>
  <si>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</si>
  <si>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</si>
  <si>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</si>
  <si>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</si>
  <si>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</si>
  <si>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</si>
  <si>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</si>
  <si>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</si>
  <si>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</si>
  <si>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</si>
  <si>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</si>
  <si>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</si>
  <si>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</si>
  <si>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</si>
  <si>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</si>
  <si>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</si>
  <si>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</si>
  <si>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</si>
  <si>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</si>
  <si>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</si>
  <si>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</si>
  <si>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</si>
  <si>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</si>
  <si>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</si>
  <si>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</si>
  <si>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</si>
  <si>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</si>
  <si>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</si>
  <si>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</si>
  <si>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</si>
  <si>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</si>
  <si>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</si>
  <si>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</si>
  <si>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</si>
  <si>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</si>
  <si>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</si>
  <si>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</si>
  <si>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</si>
  <si>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</si>
  <si>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</si>
  <si>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</si>
  <si>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</si>
  <si>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</si>
  <si>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</si>
  <si>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</si>
  <si>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</si>
  <si>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</si>
  <si>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</si>
  <si>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</si>
  <si>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</si>
  <si>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</si>
  <si>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</si>
  <si>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</si>
  <si>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</si>
  <si>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</si>
  <si>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</si>
  <si>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</si>
  <si>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</si>
  <si>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</si>
  <si>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</si>
  <si>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</si>
  <si>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</si>
  <si>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</si>
  <si>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</si>
  <si>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</si>
  <si>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</si>
  <si>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</si>
  <si>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</si>
  <si>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</si>
  <si>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</si>
  <si>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</si>
  <si>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</si>
  <si>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</si>
  <si>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</si>
  <si>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</si>
  <si>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</si>
  <si>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</si>
  <si>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</si>
  <si>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</si>
  <si>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</si>
  <si>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</si>
  <si>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</si>
  <si>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</si>
  <si>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</si>
  <si>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</si>
  <si>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</si>
  <si>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</si>
  <si>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</si>
  <si>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</si>
  <si>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</si>
  <si>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</si>
  <si>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</si>
  <si>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</si>
  <si>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</si>
  <si>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</si>
  <si>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</si>
  <si>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</si>
  <si>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</si>
  <si>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</si>
  <si>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</si>
  <si>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</si>
  <si>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</si>
  <si>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</si>
  <si>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</si>
  <si>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</si>
  <si>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</si>
  <si>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</si>
  <si>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</si>
  <si>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</si>
  <si>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</si>
  <si>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</si>
  <si>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</si>
  <si>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</si>
  <si>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</si>
  <si>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</si>
  <si>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</si>
  <si>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</si>
  <si>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</si>
  <si>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</si>
  <si>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</si>
  <si>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</si>
  <si>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</si>
  <si>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</si>
  <si>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</si>
  <si>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</si>
  <si>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</si>
  <si>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</si>
  <si>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</si>
  <si>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</si>
  <si>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</si>
  <si>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</si>
  <si>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</si>
  <si>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</si>
  <si>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</si>
  <si>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</si>
  <si>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</si>
  <si>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</si>
  <si>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</si>
  <si>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</si>
  <si>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</si>
  <si>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</si>
  <si>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</si>
  <si>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</si>
  <si>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</si>
  <si>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</si>
  <si>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</si>
  <si>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</si>
  <si>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</si>
  <si>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</si>
  <si>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</si>
  <si>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</si>
  <si>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</si>
  <si>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</si>
  <si>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</si>
  <si>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</si>
  <si>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</si>
  <si>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</si>
  <si>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</si>
  <si>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</si>
  <si>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</si>
  <si>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</si>
  <si>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</si>
  <si>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</si>
  <si>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</si>
  <si>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</si>
  <si>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</si>
  <si>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</si>
  <si>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</si>
  <si>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</si>
  <si>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</si>
  <si>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</si>
  <si>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</si>
  <si>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</si>
  <si>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</si>
  <si>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</si>
  <si>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</si>
  <si>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</si>
  <si>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</si>
  <si>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</si>
  <si>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</si>
  <si>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</si>
  <si>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</si>
  <si>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</si>
  <si>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</si>
  <si>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</si>
  <si>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</si>
  <si>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</si>
  <si>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</si>
  <si>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</si>
  <si>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</si>
  <si>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</si>
  <si>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</si>
  <si>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</si>
  <si>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</si>
  <si>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</si>
  <si>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</si>
  <si>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</si>
  <si>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</si>
  <si>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</si>
  <si>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</si>
  <si>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</si>
  <si>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</si>
  <si>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</si>
  <si>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</si>
  <si>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</si>
  <si>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</si>
  <si>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</si>
  <si>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</si>
  <si>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</si>
  <si>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</si>
  <si>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</si>
  <si>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</si>
  <si>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</si>
  <si>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</si>
  <si>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</si>
  <si>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</si>
  <si>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</si>
  <si>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</si>
  <si>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</si>
  <si>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</si>
  <si>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</si>
  <si>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</si>
  <si>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</si>
  <si>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</si>
  <si>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</si>
  <si>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</si>
  <si>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</si>
  <si>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</si>
  <si>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</si>
  <si>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</si>
  <si>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</si>
  <si>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</si>
  <si>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</si>
  <si>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</si>
  <si>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</si>
  <si>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</si>
  <si>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</si>
  <si>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</si>
  <si>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</si>
  <si>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</si>
  <si>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</si>
  <si>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</si>
  <si>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</si>
  <si>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</si>
  <si>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</si>
  <si>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</si>
  <si>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</si>
  <si>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</si>
  <si>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</si>
  <si>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</si>
  <si>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</si>
  <si>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</si>
  <si>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</si>
  <si>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</si>
  <si>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</si>
  <si>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</si>
  <si>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</si>
  <si>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</si>
  <si>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</si>
  <si>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</si>
  <si>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</si>
  <si>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</si>
  <si>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</si>
  <si>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</si>
  <si>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</si>
  <si>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</si>
  <si>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</si>
  <si>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</si>
  <si>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</si>
  <si>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</si>
  <si>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</si>
  <si>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</si>
  <si>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</si>
  <si>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</si>
  <si>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</si>
  <si>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</si>
  <si>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</si>
  <si>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</si>
  <si>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</si>
  <si>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</si>
  <si>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</si>
  <si>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</si>
  <si>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</si>
  <si>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</si>
  <si>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</si>
  <si>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</si>
  <si>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</si>
  <si>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</si>
  <si>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</si>
  <si>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</si>
  <si>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</si>
  <si>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</si>
  <si>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</si>
  <si>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</si>
  <si>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</si>
  <si>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</si>
  <si>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</si>
  <si>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</si>
  <si>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</si>
  <si>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</si>
  <si>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</si>
  <si>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</si>
  <si>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</si>
  <si>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</si>
  <si>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</si>
  <si>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</si>
  <si>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</si>
  <si>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</si>
  <si>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</si>
  <si>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</si>
  <si>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</si>
  <si>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</si>
  <si>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</si>
  <si>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</si>
  <si>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</si>
  <si>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</si>
  <si>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</si>
  <si>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</si>
  <si>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</si>
  <si>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</si>
  <si>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</si>
  <si>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</si>
  <si>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</si>
  <si>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</si>
  <si>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</si>
  <si>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</si>
  <si>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</si>
  <si>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</si>
  <si>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</si>
  <si>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</si>
  <si>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</si>
  <si>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</si>
  <si>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</si>
  <si>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</si>
  <si>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</si>
  <si>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</si>
  <si>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</si>
  <si>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</si>
  <si>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</si>
  <si>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</si>
  <si>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</si>
  <si>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</si>
  <si>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</si>
  <si>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</si>
  <si>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</si>
  <si>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</si>
  <si>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</si>
  <si>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</si>
  <si>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</si>
  <si>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</si>
  <si>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</si>
  <si>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</si>
  <si>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</si>
  <si>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</si>
  <si>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</si>
  <si>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</si>
  <si>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</si>
  <si>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</si>
  <si>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</si>
  <si>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</si>
  <si>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</si>
  <si>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</si>
  <si>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</si>
  <si>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</si>
  <si>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</si>
  <si>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</si>
  <si>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</si>
  <si>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</si>
  <si>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</si>
  <si>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</si>
  <si>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</si>
  <si>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</si>
  <si>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</si>
  <si>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</si>
  <si>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</si>
  <si>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</si>
  <si>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</si>
  <si>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</si>
  <si>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</si>
  <si>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</si>
  <si>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</si>
  <si>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</si>
  <si>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</si>
  <si>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</si>
  <si>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</si>
  <si>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</si>
  <si>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</si>
  <si>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</si>
  <si>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</si>
  <si>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</si>
  <si>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</si>
  <si>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</si>
  <si>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</si>
  <si>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</si>
  <si>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</si>
  <si>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</si>
  <si>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</si>
  <si>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</si>
  <si>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</si>
  <si>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</si>
  <si>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</si>
  <si>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</si>
  <si>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</si>
  <si>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</si>
  <si>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</si>
  <si>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</si>
  <si>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</si>
  <si>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</si>
  <si>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</si>
  <si>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</si>
  <si>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</si>
  <si>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</si>
  <si>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</si>
  <si>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</si>
  <si>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</si>
  <si>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</si>
  <si>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</si>
  <si>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</si>
  <si>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</si>
  <si>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</si>
  <si>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</si>
  <si>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</si>
  <si>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</si>
  <si>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</si>
  <si>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</si>
  <si>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</si>
  <si>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</si>
  <si>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</si>
  <si>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</si>
  <si>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</si>
  <si>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</si>
  <si>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</si>
  <si>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</si>
  <si>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</si>
  <si>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</si>
  <si>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</si>
  <si>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</si>
  <si>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</si>
  <si>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</si>
  <si>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</si>
  <si>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</si>
  <si>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</si>
  <si>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</si>
  <si>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</si>
  <si>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</si>
  <si>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</si>
  <si>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</si>
  <si>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</si>
  <si>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</si>
  <si>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</si>
  <si>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</si>
  <si>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</si>
  <si>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</si>
  <si>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</si>
  <si>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</si>
  <si>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</si>
  <si>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</si>
  <si>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</si>
  <si>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</si>
  <si>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</si>
  <si>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</si>
  <si>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</si>
  <si>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</si>
  <si>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</si>
  <si>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</si>
  <si>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</si>
  <si>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</si>
  <si>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</si>
  <si>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</si>
  <si>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</si>
  <si>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</si>
  <si>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</si>
  <si>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</si>
  <si>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</si>
  <si>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</si>
  <si>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</si>
  <si>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</si>
  <si>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</si>
  <si>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</si>
  <si>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</si>
  <si>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</si>
  <si>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</si>
  <si>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</si>
  <si>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</si>
  <si>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</si>
  <si>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</si>
  <si>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</si>
  <si>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</si>
  <si>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</si>
  <si>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</si>
  <si>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</si>
  <si>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</si>
  <si>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</si>
  <si>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</si>
  <si>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</si>
  <si>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</si>
  <si>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</si>
  <si>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</si>
  <si>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</si>
  <si>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</si>
  <si>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</si>
  <si>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</si>
  <si>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</si>
  <si>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</si>
  <si>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</si>
  <si>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</si>
  <si>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</si>
  <si>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</si>
  <si>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</si>
  <si>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</si>
  <si>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</si>
  <si>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</si>
  <si>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</si>
  <si>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</si>
  <si>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</si>
  <si>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</si>
  <si>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</si>
  <si>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</si>
  <si>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</si>
  <si>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</si>
  <si>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</si>
  <si>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</si>
  <si>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</si>
  <si>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</si>
  <si>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</si>
  <si>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</si>
  <si>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</si>
  <si>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</si>
  <si>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</si>
  <si>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</si>
  <si>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</si>
  <si>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</si>
  <si>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</si>
  <si>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</si>
  <si>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</si>
  <si>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</si>
  <si>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</si>
  <si>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</si>
  <si>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</si>
  <si>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</si>
  <si>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</si>
  <si>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</si>
  <si>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</si>
  <si>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</si>
  <si>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</si>
  <si>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</si>
  <si>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</si>
  <si>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</si>
  <si>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</si>
  <si>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</si>
  <si>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</si>
  <si>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</si>
  <si>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</si>
  <si>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</si>
  <si>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</si>
  <si>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</si>
  <si>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</si>
  <si>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</si>
  <si>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</si>
  <si>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</si>
  <si>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</si>
  <si>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</si>
  <si>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</si>
  <si>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</si>
  <si>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</si>
  <si>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</si>
  <si>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</si>
  <si>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</si>
  <si>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</si>
  <si>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</si>
  <si>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</si>
  <si>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</si>
  <si>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</si>
  <si>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</si>
  <si>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</si>
  <si>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</si>
  <si>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</si>
  <si>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</si>
  <si>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</si>
  <si>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</si>
  <si>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</si>
  <si>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</si>
  <si>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</si>
  <si>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</si>
  <si>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</si>
  <si>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</si>
  <si>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</si>
  <si>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</si>
  <si>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</si>
  <si>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</si>
  <si>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</si>
  <si>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</si>
  <si>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</si>
  <si>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</si>
  <si>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</si>
  <si>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</si>
  <si>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</si>
  <si>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</si>
  <si>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</si>
  <si>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</si>
  <si>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</si>
  <si>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</si>
  <si>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</si>
  <si>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</si>
  <si>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</si>
  <si>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</si>
  <si>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</si>
  <si>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</si>
  <si>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</si>
  <si>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</si>
  <si>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</si>
  <si>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</si>
  <si>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</si>
  <si>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</si>
  <si>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</si>
  <si>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</si>
  <si>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</si>
  <si>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</si>
  <si>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</si>
  <si>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</si>
  <si>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</si>
  <si>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</si>
  <si>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</si>
  <si>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</si>
  <si>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</si>
  <si>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</si>
  <si>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</si>
  <si>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</si>
  <si>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</si>
  <si>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</si>
  <si>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</si>
  <si>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</si>
  <si>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</si>
  <si>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</si>
  <si>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</si>
  <si>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</si>
  <si>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</si>
  <si>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</si>
  <si>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</si>
  <si>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</si>
  <si>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</si>
  <si>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</si>
  <si>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</si>
  <si>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</si>
  <si>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</si>
  <si>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</si>
  <si>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</si>
  <si>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</si>
  <si>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</si>
  <si>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</si>
  <si>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</si>
  <si>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</si>
  <si>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</si>
  <si>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</si>
  <si>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</si>
  <si>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</si>
  <si>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</si>
  <si>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</si>
  <si>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</si>
  <si>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</si>
  <si>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</si>
  <si>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</si>
  <si>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</si>
  <si>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</si>
  <si>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</si>
  <si>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</si>
  <si>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</si>
  <si>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</si>
  <si>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</si>
  <si>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</si>
  <si>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</si>
  <si>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</si>
  <si>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</si>
  <si>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</si>
  <si>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</si>
  <si>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</si>
  <si>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</si>
  <si>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</si>
  <si>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</si>
  <si>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</si>
  <si>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</si>
  <si>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</si>
  <si>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</si>
  <si>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</si>
  <si>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</si>
  <si>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</si>
  <si>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</si>
  <si>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</si>
  <si>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</si>
  <si>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</si>
  <si>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</si>
  <si>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</si>
  <si>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</si>
  <si>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</si>
  <si>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</si>
  <si>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</si>
  <si>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</si>
  <si>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</si>
  <si>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</si>
  <si>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</si>
  <si>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</si>
  <si>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</si>
  <si>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</si>
  <si>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</si>
  <si>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</si>
  <si>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</si>
  <si>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</si>
  <si>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</si>
  <si>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</si>
  <si>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</si>
  <si>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</si>
  <si>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</si>
  <si>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</si>
  <si>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</si>
  <si>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</si>
  <si>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</si>
  <si>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</si>
  <si>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</si>
  <si>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</si>
  <si>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</si>
  <si>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</si>
  <si>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</si>
  <si>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</si>
  <si>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</si>
  <si>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</si>
  <si>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</si>
  <si>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</si>
  <si>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</si>
  <si>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</si>
  <si>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</si>
  <si>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</si>
  <si>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</si>
  <si>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</si>
  <si>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</si>
  <si>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</si>
  <si>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</si>
  <si>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</si>
  <si>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</si>
  <si>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</si>
  <si>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</si>
  <si>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</si>
  <si>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</si>
  <si>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</si>
  <si>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</si>
  <si>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</si>
  <si>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</si>
  <si>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</si>
  <si>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</si>
  <si>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</si>
  <si>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</si>
  <si>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</si>
  <si>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</si>
  <si>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</si>
  <si>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</si>
  <si>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</si>
  <si>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</si>
  <si>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</si>
  <si>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</si>
  <si>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</si>
  <si>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</si>
  <si>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</si>
  <si>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</si>
  <si>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</si>
  <si>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</si>
  <si>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</si>
  <si>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</si>
  <si>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</si>
  <si>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</si>
  <si>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</si>
  <si>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</si>
  <si>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</si>
  <si>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</si>
  <si>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</si>
  <si>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</si>
  <si>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</si>
  <si>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</si>
  <si>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</si>
  <si>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</si>
  <si>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</si>
  <si>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</si>
  <si>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</si>
  <si>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</si>
  <si>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</si>
  <si>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</si>
  <si>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</si>
  <si>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</si>
  <si>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</si>
  <si>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</si>
  <si>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</si>
  <si>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</si>
  <si>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</si>
  <si>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</si>
  <si>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</si>
  <si>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</si>
  <si>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</si>
  <si>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</si>
  <si>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</si>
  <si>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</si>
  <si>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</si>
  <si>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</si>
  <si>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</si>
  <si>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</si>
  <si>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</si>
  <si>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</si>
  <si>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</si>
  <si>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</si>
  <si>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</si>
  <si>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</si>
  <si>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</si>
  <si>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</si>
  <si>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</si>
  <si>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</si>
  <si>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</si>
  <si>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</si>
  <si>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</si>
  <si>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</si>
  <si>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</si>
  <si>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</si>
  <si>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</si>
  <si>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</si>
  <si>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</si>
  <si>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</si>
  <si>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</si>
  <si>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</si>
  <si>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</si>
  <si>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</si>
  <si>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</si>
  <si>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</si>
  <si>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</si>
  <si>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</si>
  <si>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</si>
  <si>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</si>
  <si>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</si>
  <si>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</si>
  <si>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</si>
  <si>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</si>
  <si>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</si>
  <si>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</si>
  <si>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</si>
  <si>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</si>
  <si>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</si>
  <si>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</si>
  <si>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</si>
  <si>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</si>
  <si>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</si>
  <si>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</si>
  <si>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</si>
  <si>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</si>
  <si>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</si>
  <si>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</si>
  <si>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</si>
  <si>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</si>
  <si>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</si>
  <si>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</si>
  <si>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</si>
  <si>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</si>
  <si>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</si>
  <si>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</si>
  <si>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</si>
  <si>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</si>
  <si>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</si>
  <si>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</si>
  <si>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</si>
  <si>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</si>
  <si>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</si>
  <si>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</si>
  <si>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</si>
  <si>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</si>
  <si>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</si>
  <si>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</si>
  <si>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</si>
  <si>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</si>
  <si>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</si>
  <si>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</si>
  <si>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</si>
  <si>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</si>
  <si>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</si>
  <si>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</si>
  <si>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</si>
  <si>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</si>
  <si>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</si>
  <si>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</si>
  <si>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</si>
  <si>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</si>
  <si>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</si>
  <si>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</si>
  <si>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</si>
  <si>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</si>
  <si>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</si>
  <si>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</si>
  <si>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</si>
  <si>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</si>
  <si>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</si>
  <si>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</si>
  <si>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</si>
  <si>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</si>
  <si>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</si>
  <si>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</si>
  <si>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</si>
  <si>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</si>
  <si>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</si>
  <si>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</si>
  <si>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</si>
  <si>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</si>
  <si>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</si>
  <si>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</si>
  <si>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</si>
  <si>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</si>
  <si>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</si>
  <si>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</si>
  <si>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</si>
  <si>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</si>
  <si>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</si>
  <si>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</si>
  <si>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</si>
  <si>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</si>
  <si>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</si>
  <si>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</si>
  <si>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</si>
  <si>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</si>
  <si>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</si>
  <si>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</si>
  <si>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</si>
  <si>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</si>
  <si>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</si>
  <si>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</si>
  <si>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</si>
  <si>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</si>
  <si>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</si>
  <si>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</si>
  <si>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</si>
  <si>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</si>
  <si>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</si>
  <si>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</si>
  <si>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</si>
  <si>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</si>
  <si>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</si>
  <si>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</si>
  <si>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</si>
  <si>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</si>
  <si>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</si>
  <si>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</si>
  <si>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</si>
  <si>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</si>
  <si>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</si>
  <si>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</si>
  <si>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</si>
  <si>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</si>
  <si>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</si>
  <si>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</si>
  <si>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</si>
  <si>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</si>
  <si>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</si>
  <si>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</si>
  <si>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</si>
  <si>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</si>
  <si>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</si>
  <si>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</si>
  <si>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</si>
  <si>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</si>
  <si>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</si>
  <si>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</si>
  <si>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</si>
  <si>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</si>
  <si>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</si>
  <si>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</si>
  <si>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</si>
  <si>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</si>
  <si>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</si>
  <si>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</si>
  <si>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</si>
  <si>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</si>
  <si>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</si>
  <si>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</si>
  <si>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</si>
  <si>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</si>
  <si>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</si>
  <si>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</si>
  <si>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</si>
  <si>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</si>
  <si>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</si>
  <si>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</si>
  <si>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</si>
  <si>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</si>
  <si>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</si>
  <si>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</si>
  <si>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</si>
  <si>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</si>
  <si>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</si>
  <si>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</si>
  <si>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</si>
  <si>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</si>
  <si>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</si>
  <si>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</si>
  <si>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</si>
  <si>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</si>
  <si>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</si>
  <si>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</si>
  <si>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</si>
  <si>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</si>
  <si>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</si>
  <si>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</si>
  <si>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</si>
  <si>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</si>
  <si>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</si>
  <si>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</si>
  <si>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</si>
  <si>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</si>
  <si>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</si>
  <si>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</si>
  <si>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</si>
  <si>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</si>
  <si>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</si>
  <si>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</si>
  <si>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</si>
  <si>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</si>
  <si>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</si>
  <si>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</si>
  <si>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</si>
  <si>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</si>
  <si>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</si>
  <si>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</si>
  <si>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</si>
  <si>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</si>
  <si>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</si>
  <si>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</si>
  <si>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</si>
  <si>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</si>
  <si>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</si>
  <si>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</si>
  <si>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</si>
  <si>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</si>
  <si>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</si>
  <si>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</si>
  <si>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</si>
  <si>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</si>
  <si>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</si>
  <si>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</si>
  <si>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</si>
  <si>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</si>
  <si>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</si>
  <si>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</si>
  <si>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</si>
  <si>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</si>
  <si>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</si>
  <si>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</si>
  <si>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</si>
  <si>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</si>
  <si>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</si>
  <si>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</si>
  <si>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</si>
  <si>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</si>
  <si>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</si>
  <si>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</si>
  <si>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</si>
  <si>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</si>
  <si>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</si>
  <si>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</si>
  <si>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</si>
  <si>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</si>
  <si>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</si>
  <si>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</si>
  <si>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</si>
  <si>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</si>
  <si>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</si>
  <si>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</si>
  <si>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</si>
  <si>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</si>
  <si>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</si>
  <si>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</si>
  <si>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</si>
  <si>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</si>
  <si>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</si>
  <si>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</si>
  <si>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</si>
  <si>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</si>
  <si>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</si>
  <si>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</si>
  <si>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</si>
  <si>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</si>
  <si>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</si>
  <si>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</si>
  <si>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</si>
  <si>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</si>
  <si>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</si>
  <si>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</si>
  <si>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</si>
  <si>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</si>
  <si>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</si>
  <si>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</si>
  <si>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</si>
  <si>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</si>
  <si>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</si>
  <si>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</si>
  <si>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</si>
  <si>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</si>
  <si>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</si>
  <si>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</si>
  <si>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</si>
  <si>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</si>
  <si>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</si>
  <si>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</si>
  <si>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</si>
  <si>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</si>
  <si>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</si>
  <si>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</si>
  <si>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</si>
  <si>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</si>
  <si>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</si>
  <si>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</si>
  <si>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</si>
  <si>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</si>
  <si>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</si>
  <si>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</si>
  <si>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</si>
  <si>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</si>
  <si>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</si>
  <si>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</si>
  <si>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</si>
  <si>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</si>
  <si>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</si>
  <si>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</si>
  <si>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</si>
  <si>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</si>
  <si>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</si>
  <si>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</si>
  <si>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</si>
  <si>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</si>
  <si>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</si>
  <si>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</si>
  <si>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</si>
  <si>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</si>
  <si>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</si>
  <si>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</si>
  <si>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</si>
  <si>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</si>
  <si>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</si>
  <si>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</si>
  <si>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</si>
  <si>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</si>
  <si>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</si>
  <si>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</si>
  <si>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</si>
  <si>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</si>
  <si>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</si>
  <si>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</si>
  <si>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</si>
  <si>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</si>
  <si>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</si>
  <si>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</si>
  <si>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</si>
  <si>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</si>
  <si>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</si>
  <si>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</si>
  <si>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</si>
  <si>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</si>
  <si>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</si>
  <si>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</si>
  <si>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</si>
  <si>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</si>
  <si>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</si>
  <si>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</si>
  <si>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</si>
  <si>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</si>
  <si>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</si>
  <si>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</si>
  <si>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</si>
  <si>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</si>
  <si>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</si>
  <si>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</si>
  <si>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</si>
  <si>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</si>
  <si>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</si>
  <si>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</si>
  <si>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</si>
  <si>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</si>
  <si>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</si>
  <si>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</si>
  <si>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</si>
  <si>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</si>
  <si>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</si>
  <si>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</si>
  <si>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</si>
  <si>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</si>
  <si>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</si>
  <si>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</si>
  <si>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</si>
  <si>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</si>
  <si>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</si>
  <si>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</si>
  <si>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</si>
  <si>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</si>
  <si>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</si>
  <si>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</si>
  <si>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</si>
  <si>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</si>
  <si>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</si>
  <si>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</si>
  <si>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</si>
  <si>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</si>
  <si>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</si>
  <si>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</si>
  <si>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</si>
  <si>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</si>
  <si>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</si>
  <si>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</si>
  <si>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</si>
  <si>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</si>
  <si>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</si>
  <si>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</si>
  <si>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</si>
  <si>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</si>
  <si>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</si>
  <si>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</si>
  <si>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</si>
  <si>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</si>
  <si>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</si>
  <si>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</si>
  <si>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</si>
  <si>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</si>
  <si>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</si>
  <si>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</si>
  <si>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</si>
  <si>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</si>
  <si>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</si>
  <si>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</si>
  <si>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</si>
  <si>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</si>
  <si>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</si>
  <si>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</si>
  <si>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</si>
  <si>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</si>
  <si>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</si>
  <si>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</si>
  <si>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</si>
  <si>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</si>
  <si>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</si>
  <si>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</si>
  <si>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</si>
  <si>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</si>
  <si>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</si>
  <si>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</si>
  <si>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</si>
  <si>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</si>
  <si>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</si>
  <si>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</si>
  <si>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</si>
  <si>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</si>
  <si>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</si>
  <si>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</si>
  <si>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</si>
  <si>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</si>
  <si>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</si>
  <si>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</si>
  <si>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</si>
  <si>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</si>
  <si>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</si>
  <si>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</si>
  <si>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</si>
  <si>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</si>
  <si>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</si>
  <si>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</si>
  <si>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</si>
  <si>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</si>
  <si>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</si>
  <si>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</si>
  <si>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</si>
  <si>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</si>
  <si>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</si>
  <si>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</si>
  <si>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</si>
  <si>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</si>
  <si>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</si>
  <si>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</si>
  <si>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</si>
  <si>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</si>
  <si>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</si>
  <si>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</si>
  <si>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</si>
  <si>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</si>
  <si>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</si>
  <si>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</si>
  <si>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</si>
  <si>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</si>
  <si>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</si>
  <si>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</si>
  <si>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</si>
  <si>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</si>
  <si>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</si>
  <si>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</si>
  <si>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</si>
  <si>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</si>
  <si>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</si>
  <si>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</si>
  <si>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</si>
  <si>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</si>
  <si>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</si>
  <si>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</si>
  <si>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</si>
  <si>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</si>
  <si>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</si>
  <si>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</si>
  <si>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</si>
  <si>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</si>
  <si>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</si>
  <si>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</si>
  <si>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</si>
  <si>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</si>
  <si>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</si>
  <si>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</si>
  <si>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</si>
  <si>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</si>
  <si>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</si>
  <si>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</si>
  <si>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</si>
  <si>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</si>
  <si>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</si>
  <si>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</si>
  <si>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</si>
  <si>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</si>
  <si>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</si>
  <si>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</si>
  <si>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</si>
  <si>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</si>
  <si>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</si>
  <si>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</si>
  <si>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</si>
  <si>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</si>
  <si>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</si>
  <si>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</si>
  <si>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</si>
  <si>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</si>
  <si>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</si>
  <si>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</si>
  <si>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</si>
  <si>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</si>
  <si>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</si>
  <si>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</si>
  <si>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</si>
  <si>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</si>
  <si>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</si>
  <si>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</si>
  <si>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</si>
  <si>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</si>
  <si>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</si>
  <si>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</si>
  <si>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</si>
  <si>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</si>
  <si>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</si>
  <si>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</si>
  <si>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</si>
  <si>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</si>
  <si>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</si>
  <si>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</si>
  <si>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</si>
  <si>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</si>
  <si>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</si>
  <si>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</si>
  <si>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</si>
  <si>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</si>
  <si>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</si>
  <si>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</si>
  <si>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</si>
  <si>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</si>
  <si>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</si>
  <si>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</si>
  <si>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</si>
  <si>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</si>
  <si>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</si>
  <si>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</si>
  <si>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</si>
  <si>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</si>
  <si>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</si>
  <si>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</si>
  <si>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</si>
  <si>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</si>
  <si>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</si>
  <si>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</si>
  <si>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</si>
  <si>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</si>
  <si>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</si>
  <si>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</si>
  <si>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</si>
  <si>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</si>
  <si>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</si>
  <si>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</si>
  <si>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</si>
  <si>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</si>
  <si>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</si>
  <si>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</si>
  <si>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</si>
  <si>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</si>
  <si>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</si>
  <si>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</si>
  <si>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</si>
  <si>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</si>
  <si>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</si>
  <si>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</si>
  <si>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</si>
  <si>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</si>
  <si>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</si>
  <si>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</si>
  <si>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</si>
  <si>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</si>
  <si>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</si>
  <si>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</si>
  <si>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</si>
  <si>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</si>
  <si>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</si>
  <si>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</si>
  <si>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</si>
  <si>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</si>
  <si>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</si>
  <si>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</si>
  <si>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</si>
  <si>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</si>
  <si>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</si>
  <si>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</si>
  <si>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</si>
  <si>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</si>
  <si>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</si>
  <si>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</si>
  <si>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</si>
  <si>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</si>
  <si>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</si>
  <si>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</si>
  <si>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</si>
  <si>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</si>
  <si>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</si>
  <si>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</si>
  <si>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</si>
  <si>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</si>
  <si>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</si>
  <si>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</si>
  <si>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</si>
  <si>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</si>
  <si>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</si>
  <si>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</si>
  <si>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</si>
  <si>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</si>
  <si>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</si>
  <si>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</si>
  <si>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</si>
  <si>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</si>
  <si>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</si>
  <si>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</si>
  <si>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</si>
  <si>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</si>
  <si>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</si>
  <si>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</si>
  <si>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</si>
  <si>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</si>
  <si>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</si>
  <si>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</si>
  <si>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</si>
  <si>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</si>
  <si>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</si>
  <si>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</si>
  <si>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</si>
  <si>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</si>
  <si>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</si>
  <si>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</si>
  <si>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</si>
  <si>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</si>
  <si>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</si>
  <si>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</si>
  <si>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</si>
  <si>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</si>
  <si>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</si>
  <si>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</si>
  <si>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</si>
  <si>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</si>
  <si>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</si>
  <si>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</si>
  <si>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</si>
  <si>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</si>
  <si>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</si>
  <si>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</si>
  <si>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</si>
  <si>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</si>
  <si>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</si>
  <si>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</si>
  <si>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</si>
  <si>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</si>
  <si>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</si>
  <si>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</si>
  <si>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</si>
  <si>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</si>
  <si>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</si>
  <si>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</si>
  <si>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</si>
  <si>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</si>
  <si>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</si>
  <si>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</si>
  <si>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</si>
  <si>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</si>
  <si>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</si>
  <si>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</si>
  <si>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</si>
  <si>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</si>
  <si>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</si>
  <si>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</si>
  <si>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</si>
  <si>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</si>
  <si>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</si>
  <si>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</si>
  <si>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</si>
  <si>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</si>
  <si>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</si>
  <si>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</si>
  <si>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</si>
  <si>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</si>
  <si>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</si>
  <si>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</si>
  <si>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</si>
  <si>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</si>
  <si>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</si>
  <si>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</si>
  <si>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</si>
  <si>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</si>
  <si>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</si>
  <si>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</si>
  <si>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</si>
  <si>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</si>
  <si>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</si>
  <si>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</si>
  <si>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</si>
  <si>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</si>
  <si>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</si>
  <si>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</si>
  <si>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</si>
  <si>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</si>
  <si>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</si>
  <si>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</si>
  <si>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</si>
  <si>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</si>
  <si>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</si>
  <si>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</si>
  <si>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</si>
  <si>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</si>
  <si>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</si>
  <si>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</si>
  <si>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</si>
  <si>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</si>
  <si>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</si>
  <si>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</si>
  <si>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</si>
  <si>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</si>
  <si>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</si>
  <si>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</si>
  <si>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</si>
  <si>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</si>
  <si>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</si>
  <si>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</si>
  <si>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</si>
  <si>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</si>
  <si>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</si>
  <si>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</si>
  <si>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</si>
  <si>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</si>
  <si>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</si>
  <si>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</si>
  <si>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</si>
  <si>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</si>
  <si>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</si>
  <si>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</si>
  <si>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</si>
  <si>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</si>
  <si>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</si>
  <si>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</si>
  <si>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</si>
  <si>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</si>
  <si>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</si>
  <si>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</si>
  <si>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</si>
  <si>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</si>
  <si>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</si>
  <si>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</si>
  <si>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</si>
  <si>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</si>
  <si>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</si>
  <si>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</si>
  <si>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</si>
  <si>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</si>
  <si>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</si>
  <si>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</si>
  <si>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</si>
  <si>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</si>
  <si>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</si>
  <si>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</si>
  <si>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</si>
  <si>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</si>
  <si>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</si>
  <si>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</si>
  <si>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</si>
  <si>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</si>
  <si>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</si>
  <si>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</si>
  <si>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</si>
  <si>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</si>
  <si>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</si>
  <si>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</si>
  <si>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</si>
  <si>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</si>
  <si>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</si>
  <si>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</si>
  <si>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</si>
  <si>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</si>
  <si>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</si>
  <si>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</si>
  <si>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</si>
  <si>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</si>
  <si>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</si>
  <si>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</si>
  <si>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</si>
  <si>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</si>
  <si>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</si>
  <si>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</si>
  <si>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</si>
  <si>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</si>
  <si>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</si>
  <si>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</si>
  <si>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</si>
  <si>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</si>
  <si>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</si>
  <si>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</si>
  <si>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</si>
  <si>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</si>
  <si>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</si>
  <si>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</si>
  <si>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</si>
  <si>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</si>
  <si>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</si>
  <si>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</si>
  <si>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</si>
  <si>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</si>
  <si>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</si>
  <si>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</si>
  <si>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</si>
  <si>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</si>
  <si>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</si>
  <si>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</si>
  <si>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</si>
  <si>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</si>
  <si>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</si>
  <si>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</si>
  <si>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</si>
  <si>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</si>
  <si>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</si>
  <si>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</si>
  <si>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</si>
  <si>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</si>
  <si>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</si>
  <si>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</si>
  <si>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</si>
  <si>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</si>
  <si>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</si>
  <si>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</si>
  <si>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</si>
  <si>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</si>
  <si>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</si>
  <si>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</si>
  <si>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</si>
  <si>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</si>
  <si>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</si>
  <si>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</si>
  <si>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</si>
  <si>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</si>
  <si>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</si>
  <si>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</si>
  <si>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</si>
  <si>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</si>
  <si>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</si>
  <si>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</si>
  <si>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</si>
  <si>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</si>
  <si>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</si>
  <si>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</si>
  <si>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</si>
  <si>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</si>
  <si>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</si>
  <si>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</si>
  <si>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</si>
  <si>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</si>
  <si>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</si>
  <si>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</si>
  <si>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</si>
  <si>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</si>
  <si>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</si>
  <si>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</si>
  <si>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</si>
  <si>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</si>
  <si>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</si>
  <si>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</si>
  <si>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</si>
  <si>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</si>
  <si>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</si>
  <si>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</si>
  <si>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</si>
  <si>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</si>
  <si>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</si>
  <si>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</si>
  <si>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</si>
  <si>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</si>
  <si>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</si>
  <si>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</si>
  <si>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</si>
  <si>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</si>
  <si>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</si>
  <si>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</si>
  <si>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</si>
  <si>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</si>
  <si>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</si>
  <si>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</si>
  <si>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</si>
  <si>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</si>
  <si>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</si>
  <si>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</si>
  <si>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</si>
  <si>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</si>
  <si>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</si>
  <si>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</si>
  <si>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</si>
  <si>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</si>
  <si>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</si>
  <si>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</si>
  <si>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</si>
  <si>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</si>
  <si>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</si>
  <si>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</si>
  <si>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</si>
  <si>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</si>
  <si>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</si>
  <si>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</si>
  <si>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</si>
  <si>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</si>
  <si>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</si>
  <si>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</si>
  <si>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</si>
  <si>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</si>
  <si>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</si>
  <si>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</si>
  <si>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</si>
  <si>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</si>
  <si>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</si>
  <si>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</si>
  <si>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</si>
  <si>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</si>
  <si>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</si>
  <si>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</si>
  <si>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</si>
  <si>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</si>
  <si>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</si>
  <si>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</si>
  <si>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</si>
  <si>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</si>
  <si>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</si>
  <si>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</si>
  <si>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</si>
  <si>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</si>
  <si>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</si>
  <si>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</si>
  <si>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</si>
  <si>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</si>
  <si>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</si>
  <si>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</si>
  <si>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</si>
  <si>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</si>
  <si>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</si>
  <si>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</si>
  <si>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</si>
  <si>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</si>
  <si>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</si>
  <si>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</si>
  <si>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</si>
  <si>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</si>
  <si>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</si>
  <si>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</si>
  <si>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</si>
  <si>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</si>
  <si>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</si>
  <si>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</si>
  <si>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</si>
  <si>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</si>
  <si>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</si>
  <si>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</si>
  <si>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</si>
  <si>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</si>
  <si>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</si>
  <si>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</si>
  <si>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</si>
  <si>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</si>
  <si>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</si>
  <si>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</si>
  <si>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</si>
  <si>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</si>
  <si>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</si>
  <si>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</si>
  <si>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</si>
  <si>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</si>
  <si>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</si>
  <si>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</si>
  <si>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</si>
  <si>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</si>
  <si>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</si>
  <si>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</si>
  <si>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</si>
  <si>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</si>
  <si>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</si>
  <si>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</si>
  <si>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</si>
  <si>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</si>
  <si>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</si>
  <si>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</si>
  <si>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</si>
  <si>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</si>
  <si>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</si>
  <si>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</si>
  <si>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</si>
  <si>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</si>
  <si>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</si>
  <si>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</si>
  <si>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</si>
  <si>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</si>
  <si>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</si>
  <si>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</si>
  <si>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</si>
  <si>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</si>
  <si>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</si>
  <si>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</si>
  <si>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</si>
  <si>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</si>
  <si>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</si>
  <si>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</si>
  <si>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</si>
  <si>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</si>
  <si>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</si>
  <si>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</si>
  <si>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</si>
  <si>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</si>
  <si>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</si>
  <si>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</si>
  <si>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</si>
  <si>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</si>
  <si>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</si>
  <si>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</si>
  <si>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</si>
  <si>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</si>
  <si>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</si>
  <si>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</si>
  <si>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</si>
  <si>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</si>
  <si>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</si>
  <si>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</si>
  <si>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</si>
  <si>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</si>
  <si>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</si>
  <si>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</si>
  <si>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</si>
  <si>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</si>
  <si>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</si>
  <si>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</si>
  <si>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</si>
  <si>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</si>
  <si>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</si>
  <si>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</si>
  <si>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</si>
  <si>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</si>
  <si>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</si>
  <si>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</si>
  <si>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</si>
  <si>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</si>
  <si>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</si>
  <si>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</si>
  <si>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</si>
  <si>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</si>
  <si>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</si>
  <si>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</si>
  <si>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</si>
  <si>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</si>
  <si>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</si>
  <si>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</si>
  <si>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</si>
  <si>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</si>
  <si>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</si>
  <si>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</si>
  <si>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</si>
  <si>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</si>
  <si>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</si>
  <si>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</si>
  <si>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</si>
  <si>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</si>
  <si>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</si>
  <si>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</si>
  <si>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</si>
  <si>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</si>
  <si>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</si>
  <si>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</si>
  <si>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</si>
  <si>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</si>
  <si>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</si>
  <si>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</si>
  <si>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</si>
  <si>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</si>
  <si>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</si>
  <si>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</si>
  <si>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</si>
  <si>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</si>
  <si>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</si>
  <si>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</si>
  <si>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</si>
  <si>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</si>
  <si>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</si>
  <si>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</si>
  <si>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</si>
  <si>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</si>
  <si>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</si>
  <si>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</si>
  <si>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</si>
  <si>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</si>
  <si>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</si>
  <si>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</si>
  <si>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</si>
  <si>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</si>
  <si>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</si>
  <si>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</si>
  <si>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</si>
  <si>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</si>
  <si>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</si>
  <si>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</si>
  <si>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</si>
  <si>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</si>
  <si>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</si>
  <si>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</si>
  <si>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</si>
  <si>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</si>
  <si>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</si>
  <si>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</si>
  <si>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</si>
  <si>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</si>
  <si>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</si>
  <si>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</si>
  <si>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</si>
  <si>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</si>
  <si>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</si>
  <si>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</si>
  <si>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</si>
  <si>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</si>
  <si>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</si>
  <si>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</si>
  <si>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</si>
  <si>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</si>
  <si>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</si>
  <si>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</si>
  <si>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</si>
  <si>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</si>
  <si>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</si>
  <si>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</si>
  <si>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</si>
  <si>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</si>
  <si>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</si>
  <si>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</si>
  <si>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</si>
  <si>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</si>
  <si>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</si>
  <si>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</si>
  <si>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</si>
  <si>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</si>
  <si>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</si>
  <si>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</si>
  <si>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</si>
  <si>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</si>
  <si>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</si>
  <si>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</si>
  <si>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</si>
  <si>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</si>
  <si>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</si>
  <si>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</si>
  <si>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</si>
  <si>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</si>
  <si>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</si>
  <si>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</si>
  <si>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</si>
  <si>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</si>
  <si>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</si>
  <si>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</si>
  <si>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</si>
  <si>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</si>
  <si>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</si>
  <si>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</si>
  <si>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</si>
  <si>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</si>
  <si>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</si>
  <si>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</si>
  <si>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</si>
  <si>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</si>
  <si>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</si>
  <si>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</si>
  <si>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</si>
  <si>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</si>
  <si>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</si>
  <si>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</si>
  <si>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</si>
  <si>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</si>
  <si>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</si>
  <si>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</si>
  <si>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</si>
  <si>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</si>
  <si>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</si>
  <si>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</si>
  <si>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</si>
  <si>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</si>
  <si>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</si>
  <si>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</si>
  <si>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</si>
  <si>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</si>
  <si>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</si>
  <si>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</si>
  <si>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</si>
  <si>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</si>
  <si>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</si>
  <si>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</si>
  <si>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</si>
  <si>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</si>
  <si>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</si>
  <si>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</si>
  <si>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</si>
  <si>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</si>
  <si>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</si>
  <si>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</si>
  <si>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</si>
  <si>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</si>
  <si>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</si>
  <si>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</si>
  <si>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</si>
  <si>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</si>
  <si>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</si>
  <si>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</si>
  <si>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</si>
  <si>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</si>
  <si>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</si>
  <si>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</si>
  <si>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</si>
  <si>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</si>
  <si>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</si>
  <si>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</si>
  <si>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</si>
  <si>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</si>
  <si>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</si>
  <si>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</si>
  <si>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</si>
  <si>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</si>
  <si>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</si>
  <si>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</si>
  <si>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</si>
  <si>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</si>
  <si>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</si>
  <si>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</si>
  <si>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</si>
  <si>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</si>
  <si>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</si>
  <si>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</si>
  <si>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</si>
  <si>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</si>
  <si>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</si>
  <si>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</si>
  <si>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</si>
  <si>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</si>
  <si>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</si>
  <si>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</si>
  <si>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</si>
  <si>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</si>
  <si>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</si>
  <si>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</si>
  <si>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</si>
  <si>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</si>
  <si>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</si>
  <si>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</si>
  <si>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</si>
  <si>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</si>
  <si>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</si>
  <si>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</si>
  <si>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</si>
  <si>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</si>
  <si>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</si>
  <si>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</si>
  <si>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</si>
  <si>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</si>
  <si>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</si>
  <si>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</si>
  <si>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</si>
  <si>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</si>
  <si>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</si>
  <si>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</si>
  <si>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</si>
  <si>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</si>
  <si>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</si>
  <si>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</si>
  <si>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</si>
  <si>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</si>
  <si>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</si>
  <si>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</si>
  <si>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</si>
  <si>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</si>
  <si>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</si>
  <si>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</si>
  <si>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</si>
  <si>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</si>
  <si>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</si>
  <si>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</si>
  <si>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</si>
  <si>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</si>
  <si>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</si>
  <si>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</si>
  <si>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</si>
  <si>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</si>
  <si>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</si>
  <si>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</si>
  <si>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</si>
  <si>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</si>
  <si>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</si>
  <si>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</si>
  <si>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</si>
  <si>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</si>
  <si>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</si>
  <si>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</si>
  <si>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</si>
  <si>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</si>
  <si>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</si>
  <si>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</si>
  <si>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</si>
  <si>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</si>
  <si>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</si>
  <si>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</si>
  <si>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</si>
  <si>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</si>
  <si>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</si>
  <si>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</si>
  <si>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</si>
  <si>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</si>
  <si>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</si>
  <si>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</si>
  <si>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</si>
  <si>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</si>
  <si>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</si>
  <si>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</si>
  <si>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</si>
  <si>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</si>
  <si>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</si>
  <si>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</si>
  <si>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</si>
  <si>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</si>
  <si>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</si>
  <si>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</si>
  <si>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</si>
  <si>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</si>
  <si>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</si>
  <si>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</si>
  <si>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</si>
  <si>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</si>
  <si>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</si>
  <si>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</si>
  <si>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</si>
  <si>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</si>
  <si>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</si>
  <si>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</si>
  <si>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</si>
  <si>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</si>
  <si>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</si>
  <si>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</si>
  <si>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</si>
  <si>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</si>
  <si>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</si>
  <si>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</si>
  <si>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</si>
  <si>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</si>
  <si>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</si>
  <si>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</si>
  <si>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</si>
  <si>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</si>
  <si>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</si>
  <si>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</si>
  <si>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</si>
  <si>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</si>
  <si>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</si>
  <si>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</si>
  <si>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</si>
  <si>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</si>
  <si>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</si>
  <si>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</si>
  <si>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</si>
  <si>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</si>
  <si>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</si>
  <si>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</si>
  <si>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</si>
  <si>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</si>
  <si>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</si>
  <si>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</si>
  <si>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</si>
  <si>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</si>
  <si>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</si>
  <si>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</si>
  <si>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</si>
  <si>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</si>
  <si>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</si>
  <si>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</si>
  <si>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</si>
  <si>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</si>
  <si>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</si>
  <si>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</si>
  <si>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</si>
  <si>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</si>
  <si>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</si>
  <si>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</si>
  <si>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</si>
  <si>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</si>
  <si>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</si>
  <si>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</si>
  <si>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</si>
  <si>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</si>
  <si>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</si>
  <si>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</si>
  <si>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</si>
  <si>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</si>
  <si>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</si>
  <si>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</si>
  <si>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</si>
  <si>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</si>
  <si>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</si>
  <si>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</si>
  <si>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</si>
  <si>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</si>
  <si>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</si>
  <si>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</si>
  <si>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</si>
  <si>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</si>
  <si>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</si>
  <si>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</si>
  <si>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</si>
  <si>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</si>
  <si>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</si>
  <si>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</si>
  <si>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</si>
  <si>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</si>
  <si>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</si>
  <si>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</si>
  <si>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</si>
  <si>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</si>
  <si>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</si>
  <si>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</si>
  <si>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</si>
  <si>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</si>
  <si>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</si>
  <si>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</si>
  <si>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</si>
  <si>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</si>
  <si>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</si>
  <si>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</si>
  <si>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</si>
  <si>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</si>
  <si>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</si>
  <si>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</si>
  <si>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</si>
  <si>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</si>
  <si>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</si>
  <si>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</si>
  <si>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</si>
  <si>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</si>
  <si>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</si>
  <si>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</si>
  <si>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</si>
  <si>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</si>
  <si>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</si>
  <si>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</si>
  <si>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</si>
  <si>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</si>
  <si>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</si>
  <si>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</si>
  <si>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</si>
  <si>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</si>
  <si>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</si>
  <si>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</si>
  <si>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</si>
  <si>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</si>
  <si>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</si>
  <si>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</si>
  <si>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</si>
  <si>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</si>
  <si>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</si>
  <si>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</si>
  <si>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</si>
  <si>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</si>
  <si>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</si>
  <si>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</si>
  <si>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</si>
  <si>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</si>
  <si>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</si>
  <si>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</si>
  <si>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</si>
  <si>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</si>
  <si>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</si>
  <si>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</si>
  <si>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</si>
  <si>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</si>
  <si>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</si>
  <si>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</si>
  <si>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</si>
  <si>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</si>
  <si>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</si>
  <si>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</si>
  <si>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</si>
  <si>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</si>
  <si>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</si>
  <si>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</si>
  <si>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</si>
  <si>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</si>
  <si>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</si>
  <si>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</si>
  <si>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</si>
  <si>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</si>
  <si>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</si>
  <si>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</si>
  <si>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</si>
  <si>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</si>
  <si>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</si>
  <si>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</si>
  <si>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</si>
  <si>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</si>
  <si>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</si>
  <si>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</si>
  <si>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</si>
  <si>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</si>
  <si>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</si>
  <si>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</si>
  <si>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</si>
  <si>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</si>
  <si>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</si>
  <si>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</si>
  <si>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</si>
  <si>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</si>
  <si>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</si>
  <si>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</si>
  <si>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</si>
  <si>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</si>
  <si>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</si>
  <si>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</si>
  <si>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</si>
  <si>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</si>
  <si>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</si>
  <si>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</si>
  <si>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</si>
  <si>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</si>
  <si>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</si>
  <si>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</si>
  <si>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</si>
  <si>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</si>
  <si>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</si>
  <si>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</si>
  <si>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</si>
  <si>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</si>
  <si>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</si>
  <si>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</si>
  <si>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</si>
  <si>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</si>
  <si>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</si>
  <si>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</si>
  <si>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</si>
  <si>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</si>
  <si>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</si>
  <si>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</si>
  <si>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</si>
  <si>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</si>
  <si>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</si>
  <si>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</si>
  <si>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</si>
  <si>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</si>
  <si>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</si>
  <si>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</si>
  <si>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</si>
  <si>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</si>
  <si>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</si>
  <si>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</si>
  <si>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</si>
  <si>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</si>
  <si>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</si>
  <si>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</si>
  <si>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</si>
  <si>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</si>
  <si>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</si>
  <si>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</si>
  <si>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</si>
  <si>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</si>
  <si>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</si>
  <si>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</si>
  <si>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</si>
  <si>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</si>
  <si>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</si>
  <si>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</si>
  <si>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</si>
  <si>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</si>
  <si>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</si>
  <si>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</si>
  <si>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</si>
  <si>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</si>
  <si>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</si>
  <si>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</si>
  <si>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</si>
  <si>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</si>
  <si>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</si>
  <si>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</si>
  <si>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</si>
  <si>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</si>
  <si>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</si>
  <si>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</si>
  <si>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</si>
  <si>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</si>
  <si>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</si>
  <si>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</si>
  <si>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</si>
  <si>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</si>
  <si>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</si>
  <si>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</si>
  <si>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</si>
  <si>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</si>
  <si>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</si>
  <si>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</si>
  <si>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</si>
  <si>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</si>
  <si>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</si>
  <si>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</si>
  <si>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</si>
  <si>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</si>
  <si>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</si>
  <si>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</si>
  <si>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</si>
  <si>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</si>
  <si>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</si>
  <si>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</si>
  <si>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</si>
  <si>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</si>
  <si>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</si>
  <si>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</si>
  <si>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</si>
  <si>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</si>
  <si>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</si>
  <si>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</si>
  <si>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</si>
  <si>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</si>
  <si>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</si>
  <si>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</si>
  <si>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</si>
  <si>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</si>
  <si>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</si>
  <si>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</si>
  <si>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</si>
  <si>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</si>
  <si>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</si>
  <si>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</si>
  <si>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</si>
  <si>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</si>
  <si>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</si>
  <si>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</si>
  <si>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</si>
  <si>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</si>
  <si>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</si>
  <si>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</si>
  <si>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</si>
  <si>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</si>
  <si>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</si>
  <si>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</si>
  <si>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</si>
  <si>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</si>
  <si>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</si>
  <si>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</si>
  <si>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</si>
  <si>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</si>
  <si>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</si>
  <si>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</si>
  <si>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</si>
  <si>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</si>
  <si>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</si>
  <si>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</si>
  <si>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</si>
  <si>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</si>
  <si>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</si>
  <si>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</si>
  <si>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</si>
  <si>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</si>
  <si>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</si>
  <si>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</si>
  <si>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</si>
  <si>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</si>
  <si>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</si>
  <si>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</si>
  <si>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</si>
  <si>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</si>
  <si>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</si>
  <si>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</si>
  <si>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</si>
  <si>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</si>
  <si>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</si>
  <si>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</si>
  <si>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</si>
  <si>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</si>
  <si>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</si>
  <si>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</si>
  <si>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</si>
  <si>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</si>
  <si>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</si>
  <si>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</si>
  <si>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</si>
  <si>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</si>
  <si>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</si>
  <si>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</si>
  <si>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</si>
  <si>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</si>
  <si>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</si>
  <si>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</si>
  <si>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</si>
  <si>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</si>
  <si>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</si>
  <si>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</si>
  <si>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</si>
  <si>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</si>
  <si>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</si>
  <si>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</si>
  <si>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</si>
  <si>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</si>
  <si>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</si>
  <si>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</si>
  <si>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</si>
  <si>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</si>
  <si>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</si>
  <si>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</si>
  <si>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</si>
  <si>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</si>
  <si>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</si>
  <si>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</si>
  <si>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</si>
  <si>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</si>
  <si>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</si>
  <si>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</si>
  <si>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</si>
  <si>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</si>
  <si>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</si>
  <si>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</si>
  <si>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</si>
  <si>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</si>
  <si>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</si>
  <si>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</si>
  <si>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</si>
  <si>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</si>
  <si>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</si>
  <si>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</si>
  <si>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</si>
  <si>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</si>
  <si>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</si>
  <si>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</si>
  <si>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</si>
  <si>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</si>
  <si>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</si>
  <si>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</si>
  <si>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</si>
  <si>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</si>
  <si>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</si>
  <si>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</si>
  <si>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</si>
  <si>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</si>
  <si>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</si>
  <si>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</si>
  <si>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</si>
  <si>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</si>
  <si>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</si>
  <si>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</si>
  <si>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</si>
  <si>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</si>
  <si>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</si>
  <si>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</si>
  <si>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</si>
  <si>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</si>
  <si>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</si>
  <si>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</si>
  <si>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</si>
  <si>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</si>
  <si>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</si>
  <si>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</si>
  <si>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</si>
  <si>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</si>
  <si>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</si>
  <si>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</si>
  <si>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</si>
  <si>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</si>
  <si>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</si>
  <si>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</si>
  <si>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</si>
  <si>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</si>
  <si>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</si>
  <si>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</si>
  <si>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</si>
  <si>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</si>
  <si>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</si>
  <si>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</si>
  <si>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</si>
  <si>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</si>
  <si>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</si>
  <si>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</si>
  <si>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</si>
  <si>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</si>
  <si>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</si>
  <si>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</si>
  <si>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</si>
  <si>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</si>
  <si>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</si>
  <si>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</si>
  <si>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</si>
  <si>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</si>
  <si>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</si>
  <si>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</si>
  <si>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</si>
  <si>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</si>
  <si>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</si>
  <si>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</si>
  <si>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</si>
  <si>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</si>
  <si>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</si>
  <si>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</si>
  <si>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</si>
  <si>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</si>
  <si>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</si>
  <si>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</si>
  <si>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</si>
  <si>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</si>
  <si>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</si>
  <si>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</si>
  <si>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</si>
  <si>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</si>
  <si>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</si>
  <si>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</si>
  <si>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</si>
  <si>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</si>
  <si>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</si>
  <si>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</si>
  <si>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</si>
  <si>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</si>
  <si>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</si>
  <si>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</si>
  <si>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</si>
  <si>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</si>
  <si>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</si>
  <si>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</si>
  <si>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</si>
  <si>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</si>
  <si>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</si>
  <si>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</si>
  <si>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</si>
  <si>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</si>
  <si>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</si>
  <si>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</si>
  <si>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</si>
  <si>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</si>
  <si>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</si>
  <si>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</si>
  <si>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</si>
  <si>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</si>
  <si>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</si>
  <si>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</si>
  <si>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</si>
  <si>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</si>
  <si>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</si>
  <si>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</si>
  <si>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</si>
  <si>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</si>
  <si>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</si>
  <si>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</si>
  <si>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</si>
  <si>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</si>
  <si>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</si>
  <si>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</si>
  <si>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</si>
  <si>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</si>
  <si>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</si>
  <si>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</si>
  <si>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</si>
  <si>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</si>
  <si>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</si>
  <si>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</si>
  <si>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</si>
  <si>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</si>
  <si>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</si>
  <si>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</si>
  <si>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</si>
  <si>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</si>
  <si>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</si>
  <si>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</si>
  <si>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</si>
  <si>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</si>
  <si>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</si>
  <si>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</si>
  <si>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</si>
  <si>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</si>
  <si>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</si>
  <si>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</si>
  <si>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</si>
  <si>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</si>
  <si>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</si>
  <si>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</si>
  <si>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</si>
  <si>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</si>
  <si>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</si>
  <si>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</si>
  <si>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</si>
  <si>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</si>
  <si>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</si>
  <si>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</si>
  <si>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</si>
  <si>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</si>
  <si>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</si>
  <si>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</si>
  <si>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</si>
  <si>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</si>
  <si>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</si>
  <si>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</si>
  <si>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</si>
  <si>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</si>
  <si>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</si>
  <si>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</si>
  <si>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</si>
  <si>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</si>
  <si>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</si>
  <si>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</si>
  <si>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</si>
  <si>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</si>
  <si>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</si>
  <si>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</si>
  <si>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</si>
  <si>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</si>
  <si>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</si>
  <si>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</si>
  <si>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</si>
  <si>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</si>
  <si>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</si>
  <si>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</si>
  <si>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</si>
  <si>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</si>
  <si>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</si>
  <si>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</si>
  <si>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</si>
  <si>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</si>
  <si>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</si>
  <si>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</si>
  <si>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</si>
  <si>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</si>
  <si>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</si>
  <si>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</si>
  <si>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</si>
  <si>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</si>
  <si>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</si>
  <si>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</si>
  <si>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</si>
  <si>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</si>
  <si>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</si>
  <si>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</si>
  <si>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</si>
  <si>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</si>
  <si>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</si>
  <si>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</si>
  <si>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</si>
  <si>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</si>
  <si>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</si>
  <si>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</si>
  <si>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</si>
  <si>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</si>
  <si>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</si>
  <si>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</si>
  <si>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</si>
  <si>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</si>
  <si>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</si>
  <si>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</si>
  <si>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</si>
  <si>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</si>
  <si>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</si>
  <si>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</si>
  <si>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</si>
  <si>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</si>
  <si>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</si>
  <si>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</si>
  <si>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</si>
  <si>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</si>
  <si>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</si>
  <si>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</si>
  <si>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</si>
  <si>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</si>
  <si>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</si>
  <si>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</si>
  <si>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</si>
  <si>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</si>
  <si>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</si>
  <si>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</si>
  <si>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</si>
  <si>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</si>
  <si>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</si>
  <si>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</si>
  <si>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</si>
  <si>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</si>
  <si>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</si>
  <si>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</si>
  <si>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</si>
  <si>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</si>
  <si>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</si>
  <si>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</si>
  <si>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</si>
  <si>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</si>
  <si>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</si>
  <si>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</si>
  <si>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</si>
  <si>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</si>
  <si>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</si>
  <si>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</si>
  <si>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</si>
  <si>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</si>
  <si>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</si>
  <si>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</si>
  <si>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</si>
  <si>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</si>
  <si>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</si>
  <si>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</si>
  <si>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</si>
  <si>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</si>
  <si>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</si>
  <si>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</si>
  <si>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</si>
  <si>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</si>
  <si>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</si>
  <si>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</si>
  <si>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</si>
  <si>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</si>
  <si>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</si>
  <si>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</si>
  <si>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</si>
  <si>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</si>
  <si>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</si>
  <si>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</si>
  <si>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</si>
  <si>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</si>
  <si>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</si>
  <si>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</si>
  <si>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</si>
  <si>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</si>
  <si>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</si>
  <si>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</si>
  <si>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</si>
  <si>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</si>
  <si>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</si>
  <si>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</si>
  <si>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</si>
  <si>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</si>
  <si>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</si>
  <si>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</si>
  <si>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</si>
  <si>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</si>
  <si>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</si>
  <si>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</si>
  <si>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</si>
  <si>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</si>
  <si>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</si>
  <si>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</si>
  <si>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</si>
  <si>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</si>
  <si>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</si>
  <si>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</si>
  <si>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</si>
  <si>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</si>
  <si>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</si>
  <si>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</si>
  <si>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</si>
  <si>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</si>
  <si>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</si>
  <si>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</si>
  <si>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</si>
  <si>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</si>
  <si>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</si>
  <si>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</si>
  <si>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</si>
  <si>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</si>
  <si>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</si>
  <si>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</si>
  <si>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</si>
  <si>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</si>
  <si>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</si>
  <si>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</si>
  <si>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</si>
  <si>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</si>
  <si>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</si>
  <si>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</si>
  <si>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</si>
  <si>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</si>
  <si>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</si>
  <si>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</si>
  <si>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</si>
  <si>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</si>
  <si>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</si>
  <si>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</si>
  <si>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</si>
  <si>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</si>
  <si>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</si>
  <si>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</si>
  <si>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</si>
  <si>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</si>
  <si>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</si>
  <si>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</si>
  <si>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</si>
  <si>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</si>
  <si>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</si>
  <si>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</si>
  <si>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</si>
  <si>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</si>
  <si>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</si>
  <si>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</si>
  <si>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</si>
  <si>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</si>
  <si>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</si>
  <si>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</si>
  <si>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</si>
  <si>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</si>
  <si>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</si>
  <si>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</si>
  <si>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</si>
  <si>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</si>
  <si>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</si>
  <si>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</si>
  <si>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</si>
  <si>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</si>
  <si>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</si>
  <si>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</si>
  <si>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</si>
  <si>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</si>
  <si>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</si>
  <si>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</si>
  <si>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</si>
  <si>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</si>
  <si>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</si>
  <si>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</si>
  <si>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</si>
  <si>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</si>
  <si>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</si>
  <si>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</si>
  <si>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</si>
  <si>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</si>
  <si>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</si>
  <si>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</si>
  <si>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</si>
  <si>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</si>
  <si>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</si>
  <si>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</si>
  <si>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</si>
  <si>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</si>
  <si>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</si>
  <si>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</si>
  <si>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</si>
  <si>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</si>
  <si>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</si>
  <si>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</si>
  <si>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</si>
  <si>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</si>
  <si>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</si>
  <si>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</si>
  <si>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</si>
  <si>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</si>
  <si>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</si>
  <si>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</si>
  <si>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</si>
  <si>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</si>
  <si>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</si>
  <si>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</si>
  <si>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</si>
  <si>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</si>
  <si>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</si>
  <si>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</si>
  <si>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</si>
  <si>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</si>
  <si>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</si>
  <si>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</si>
  <si>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</si>
  <si>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</si>
  <si>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</si>
  <si>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</si>
  <si>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</si>
  <si>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</si>
  <si>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</si>
  <si>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</si>
  <si>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</si>
  <si>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</si>
  <si>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</si>
  <si>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</si>
  <si>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</si>
  <si>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</si>
  <si>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</si>
  <si>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</si>
  <si>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</si>
  <si>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</si>
  <si>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</si>
  <si>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</si>
  <si>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</si>
  <si>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</si>
  <si>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</si>
  <si>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</si>
  <si>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</si>
  <si>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</si>
  <si>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</si>
  <si>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</si>
  <si>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</si>
  <si>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</si>
  <si>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</si>
  <si>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</si>
  <si>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</si>
  <si>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</si>
  <si>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</si>
  <si>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</si>
  <si>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</si>
  <si>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</si>
  <si>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</si>
  <si>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</si>
  <si>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</si>
  <si>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</si>
  <si>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</si>
  <si>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</si>
  <si>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</si>
  <si>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</si>
  <si>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</si>
  <si>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</si>
  <si>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</si>
  <si>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</si>
  <si>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</si>
  <si>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</si>
  <si>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</si>
  <si>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</si>
  <si>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</si>
  <si>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</si>
  <si>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</si>
  <si>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</si>
  <si>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</si>
  <si>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</si>
  <si>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</si>
  <si>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</si>
  <si>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</si>
  <si>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</si>
  <si>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</si>
  <si>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</si>
  <si>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</si>
  <si>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</si>
  <si>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</si>
  <si>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</si>
  <si>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</si>
  <si>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</si>
  <si>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</si>
  <si>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</si>
  <si>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</si>
  <si>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</si>
  <si>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</si>
  <si>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</si>
  <si>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</si>
  <si>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</si>
  <si>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</si>
  <si>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</si>
  <si>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</si>
  <si>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</si>
  <si>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</si>
  <si>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</si>
  <si>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</si>
  <si>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</si>
  <si>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</si>
  <si>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</si>
  <si>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</si>
  <si>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</si>
  <si>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</si>
  <si>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</si>
  <si>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</si>
  <si>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</si>
  <si>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</si>
  <si>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</si>
  <si>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</si>
  <si>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</si>
  <si>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</si>
  <si>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</si>
  <si>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</si>
  <si>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</si>
  <si>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</si>
  <si>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</si>
  <si>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</si>
  <si>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</si>
  <si>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</si>
  <si>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</si>
  <si>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</si>
  <si>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</si>
  <si>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</si>
  <si>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</si>
  <si>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</si>
  <si>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</si>
  <si>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</si>
  <si>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</si>
  <si>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</si>
  <si>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</si>
  <si>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</si>
  <si>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</si>
  <si>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</si>
  <si>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</si>
  <si>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</si>
  <si>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</si>
  <si>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</si>
  <si>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</si>
  <si>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</si>
  <si>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</si>
  <si>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</si>
  <si>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</si>
  <si>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</si>
  <si>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</si>
  <si>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</si>
  <si>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</si>
  <si>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</si>
  <si>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</si>
  <si>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</si>
  <si>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</si>
  <si>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</si>
  <si>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</si>
  <si>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</si>
  <si>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</si>
  <si>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</si>
  <si>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</si>
  <si>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</si>
  <si>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</si>
  <si>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</si>
  <si>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</si>
  <si>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</si>
  <si>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</si>
  <si>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</si>
  <si>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</si>
  <si>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</si>
  <si>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</si>
  <si>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</si>
  <si>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</si>
  <si>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</si>
  <si>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</si>
  <si>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</si>
  <si>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</si>
  <si>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</si>
  <si>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</si>
  <si>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</si>
  <si>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</si>
  <si>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</si>
  <si>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</si>
  <si>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</si>
  <si>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</si>
  <si>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</si>
  <si>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</si>
  <si>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</si>
  <si>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</si>
  <si>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</si>
  <si>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</si>
  <si>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</si>
  <si>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</si>
  <si>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</si>
  <si>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</si>
  <si>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</si>
  <si>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</si>
  <si>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</si>
  <si>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</si>
  <si>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</si>
  <si>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</si>
  <si>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</si>
  <si>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</si>
  <si>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</si>
  <si>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</si>
  <si>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</si>
  <si>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</si>
  <si>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</si>
  <si>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</si>
  <si>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</si>
  <si>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</si>
  <si>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</si>
  <si>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</si>
  <si>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</si>
  <si>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</si>
  <si>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</si>
  <si>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</si>
  <si>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</si>
  <si>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</si>
  <si>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</si>
  <si>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</si>
  <si>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</si>
  <si>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</si>
  <si>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</si>
  <si>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</si>
  <si>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</si>
  <si>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</si>
  <si>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</si>
  <si>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</si>
  <si>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</si>
  <si>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</si>
  <si>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</si>
  <si>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</si>
  <si>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</si>
  <si>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</si>
  <si>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</si>
  <si>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</si>
  <si>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</si>
  <si>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</si>
  <si>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</si>
  <si>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</si>
  <si>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</si>
  <si>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</si>
  <si>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</si>
  <si>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</si>
  <si>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</si>
  <si>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</si>
  <si>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</si>
  <si>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</si>
  <si>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</si>
  <si>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</si>
  <si>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</si>
  <si>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</si>
  <si>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</si>
  <si>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</si>
  <si>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</si>
  <si>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</si>
  <si>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</si>
  <si>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</si>
  <si>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</si>
  <si>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</si>
  <si>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</si>
  <si>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</si>
  <si>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</si>
  <si>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</si>
  <si>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</si>
  <si>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</si>
  <si>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</si>
  <si>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</si>
  <si>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</si>
  <si>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</si>
  <si>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</si>
  <si>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</si>
  <si>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</si>
  <si>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</si>
  <si>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</si>
  <si>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</si>
  <si>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</si>
  <si>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</si>
  <si>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</si>
  <si>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</si>
  <si>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</si>
  <si>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</si>
  <si>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</si>
  <si>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</si>
  <si>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</si>
  <si>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</si>
  <si>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</si>
  <si>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</si>
  <si>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</si>
  <si>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</si>
  <si>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</si>
  <si>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</si>
  <si>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</si>
  <si>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</si>
  <si>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</si>
  <si>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</si>
  <si>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</si>
  <si>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</si>
  <si>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</si>
  <si>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</si>
  <si>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</si>
  <si>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</si>
  <si>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</si>
  <si>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</si>
  <si>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</si>
  <si>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</si>
  <si>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</si>
  <si>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</si>
  <si>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</si>
  <si>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</si>
  <si>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</si>
  <si>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</si>
  <si>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</si>
  <si>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</si>
  <si>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</si>
  <si>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</si>
  <si>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</si>
  <si>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</si>
  <si>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</si>
  <si>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</si>
  <si>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</si>
  <si>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</si>
  <si>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</si>
  <si>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</si>
  <si>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</si>
  <si>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</si>
  <si>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</si>
  <si>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</si>
  <si>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</si>
  <si>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</si>
  <si>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</si>
  <si>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</si>
  <si>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</si>
  <si>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</si>
  <si>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</si>
  <si>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</si>
  <si>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</si>
  <si>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</si>
  <si>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</si>
  <si>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</si>
  <si>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</si>
  <si>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</si>
  <si>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</si>
  <si>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</si>
  <si>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</si>
  <si>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</si>
  <si>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</si>
  <si>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</si>
  <si>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</si>
  <si>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</si>
  <si>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</si>
  <si>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</si>
  <si>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</si>
  <si>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</si>
  <si>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</si>
  <si>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</si>
  <si>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</si>
  <si>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</si>
  <si>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</si>
  <si>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</si>
  <si>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</si>
  <si>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</si>
  <si>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</si>
  <si>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</si>
  <si>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</si>
  <si>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</si>
  <si>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</si>
  <si>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</si>
  <si>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</si>
  <si>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</si>
  <si>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</si>
  <si>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</si>
  <si>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</si>
  <si>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</si>
  <si>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</si>
  <si>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</si>
  <si>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</si>
  <si>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</si>
  <si>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</si>
  <si>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</si>
  <si>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</si>
  <si>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</si>
  <si>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</si>
  <si>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</si>
  <si>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</si>
  <si>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</si>
  <si>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</si>
  <si>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</si>
  <si>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</si>
  <si>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</si>
  <si>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</si>
  <si>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</si>
  <si>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</si>
  <si>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</si>
  <si>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</si>
  <si>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</si>
  <si>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</si>
  <si>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</si>
  <si>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</si>
  <si>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</si>
  <si>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</si>
  <si>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</si>
  <si>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</si>
  <si>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</si>
  <si>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</si>
  <si>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</si>
  <si>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</si>
  <si>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</si>
  <si>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</si>
  <si>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</si>
  <si>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</si>
  <si>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</si>
  <si>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</si>
  <si>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</si>
  <si>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</si>
  <si>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</si>
  <si>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</si>
  <si>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</si>
  <si>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</si>
  <si>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</si>
  <si>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</si>
  <si>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</si>
  <si>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</si>
  <si>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</si>
  <si>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</si>
  <si>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</si>
  <si>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</si>
  <si>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</si>
  <si>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</si>
  <si>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</si>
  <si>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</si>
  <si>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</si>
  <si>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</si>
  <si>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</si>
  <si>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</si>
  <si>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</si>
  <si>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</si>
  <si>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</si>
  <si>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</si>
  <si>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</si>
  <si>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</si>
  <si>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</si>
  <si>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</si>
  <si>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</si>
  <si>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</si>
  <si>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</si>
  <si>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</si>
  <si>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</si>
  <si>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</si>
  <si>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</si>
  <si>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</si>
  <si>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</si>
  <si>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</si>
  <si>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</si>
  <si>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</si>
  <si>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</si>
  <si>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</si>
  <si>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</si>
  <si>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</si>
  <si>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</si>
  <si>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</si>
  <si>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</si>
  <si>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</si>
  <si>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</si>
  <si>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</si>
  <si>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</si>
  <si>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</si>
  <si>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</si>
  <si>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</si>
  <si>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</si>
  <si>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</si>
  <si>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</si>
  <si>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</si>
  <si>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</si>
  <si>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</si>
  <si>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</si>
  <si>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</si>
  <si>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</si>
  <si>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</si>
  <si>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</si>
  <si>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</si>
  <si>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</si>
  <si>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</si>
  <si>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</si>
  <si>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</si>
  <si>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</si>
  <si>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</si>
  <si>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</si>
  <si>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</si>
  <si>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</si>
  <si>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</si>
  <si>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</si>
  <si>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</si>
  <si>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</si>
  <si>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</si>
  <si>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</si>
  <si>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</si>
  <si>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</si>
  <si>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</si>
  <si>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</si>
  <si>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</si>
  <si>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</si>
  <si>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</si>
  <si>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</si>
  <si>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</si>
  <si>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</si>
  <si>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</si>
  <si>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</si>
  <si>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</si>
  <si>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</si>
  <si>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</si>
  <si>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</si>
  <si>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</si>
  <si>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</si>
  <si>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</si>
  <si>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</si>
  <si>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</si>
  <si>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</si>
  <si>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</si>
  <si>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</si>
  <si>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</si>
  <si>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</si>
  <si>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</si>
  <si>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</si>
  <si>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</si>
  <si>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</si>
  <si>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</si>
  <si>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</si>
  <si>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</si>
  <si>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</si>
  <si>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</si>
  <si>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</si>
  <si>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</si>
  <si>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</si>
  <si>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</si>
  <si>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</si>
  <si>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</si>
  <si>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</si>
  <si>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</si>
  <si>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</si>
  <si>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</si>
  <si>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</si>
  <si>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</si>
  <si>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</si>
  <si>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</si>
  <si>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</si>
  <si>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</si>
  <si>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</si>
  <si>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</si>
  <si>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</si>
  <si>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</si>
  <si>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</si>
  <si>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</si>
  <si>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</si>
  <si>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</si>
  <si>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</si>
  <si>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</si>
  <si>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</si>
  <si>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</si>
  <si>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</si>
  <si>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</si>
  <si>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</si>
  <si>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</si>
  <si>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</si>
  <si>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</si>
  <si>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</si>
  <si>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</si>
  <si>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</si>
  <si>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</si>
  <si>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</si>
  <si>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</si>
  <si>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</si>
  <si>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</si>
  <si>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</si>
  <si>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</si>
  <si>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</si>
  <si>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</si>
  <si>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</si>
  <si>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</si>
  <si>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</si>
  <si>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</si>
  <si>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</si>
  <si>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</si>
  <si>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</si>
  <si>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</si>
  <si>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</si>
  <si>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</si>
  <si>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</si>
  <si>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</si>
  <si>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</si>
  <si>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</si>
  <si>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</si>
  <si>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</si>
  <si>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</si>
  <si>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</si>
  <si>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</si>
  <si>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</si>
  <si>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</si>
  <si>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</si>
  <si>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</si>
  <si>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</si>
  <si>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</si>
  <si>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</si>
  <si>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</si>
  <si>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</si>
  <si>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</si>
  <si>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</si>
  <si>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</si>
  <si>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</si>
  <si>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</si>
  <si>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</si>
  <si>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</si>
  <si>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</si>
  <si>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</si>
  <si>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</si>
  <si>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</si>
  <si>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</si>
  <si>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</si>
  <si>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</si>
  <si>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</si>
  <si>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</si>
  <si>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</si>
  <si>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</si>
  <si>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</si>
  <si>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</si>
  <si>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</si>
  <si>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</si>
  <si>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</si>
  <si>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</si>
  <si>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</si>
  <si>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</si>
  <si>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</si>
  <si>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</si>
  <si>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</si>
  <si>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</si>
  <si>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</si>
  <si>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</si>
  <si>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</si>
  <si>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</si>
  <si>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</si>
  <si>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</si>
  <si>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</si>
  <si>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</si>
  <si>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</si>
  <si>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</si>
  <si>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</si>
  <si>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</si>
  <si>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</si>
  <si>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</si>
  <si>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</si>
  <si>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</si>
  <si>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</si>
  <si>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</si>
  <si>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</si>
  <si>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</si>
  <si>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</si>
  <si>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</si>
  <si>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</si>
  <si>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</si>
  <si>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</si>
  <si>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</si>
  <si>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</si>
  <si>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</si>
  <si>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</si>
  <si>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</si>
  <si>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</si>
  <si>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</si>
  <si>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</si>
  <si>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</si>
  <si>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</si>
  <si>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</si>
  <si>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</si>
  <si>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</si>
  <si>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</si>
  <si>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</si>
  <si>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</si>
  <si>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</si>
  <si>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</si>
  <si>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</si>
  <si>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</si>
  <si>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</si>
  <si>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</si>
  <si>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</si>
  <si>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</si>
  <si>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</si>
  <si>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</si>
  <si>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</si>
  <si>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</si>
  <si>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</si>
  <si>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</si>
  <si>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</si>
  <si>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</si>
  <si>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</si>
  <si>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</si>
  <si>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</si>
  <si>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</si>
  <si>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</si>
  <si>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</si>
  <si>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</si>
  <si>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</si>
  <si>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</si>
  <si>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</si>
  <si>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</si>
  <si>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</si>
  <si>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</si>
  <si>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</si>
  <si>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</si>
  <si>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</si>
  <si>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</si>
  <si>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</si>
  <si>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</si>
  <si>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</si>
  <si>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</si>
  <si>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</si>
  <si>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</si>
  <si>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</si>
  <si>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</si>
  <si>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</si>
  <si>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</si>
  <si>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</si>
  <si>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</si>
  <si>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</si>
  <si>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</si>
  <si>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</si>
  <si>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</si>
  <si>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</si>
  <si>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</si>
  <si>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</si>
  <si>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</si>
  <si>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</si>
  <si>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</si>
  <si>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</si>
  <si>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</si>
  <si>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</si>
  <si>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</si>
  <si>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</si>
  <si>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</si>
  <si>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</si>
  <si>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</si>
  <si>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</si>
  <si>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</si>
  <si>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</si>
  <si>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</si>
  <si>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</si>
  <si>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</si>
  <si>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</si>
  <si>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</si>
  <si>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</si>
  <si>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</si>
  <si>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</si>
  <si>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</si>
  <si>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</si>
  <si>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</si>
  <si>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</si>
  <si>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</si>
  <si>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</si>
  <si>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</si>
  <si>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</si>
  <si>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</si>
  <si>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</si>
  <si>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</si>
  <si>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</si>
  <si>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</si>
  <si>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</si>
  <si>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</si>
  <si>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</si>
  <si>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</si>
  <si>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</si>
  <si>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</si>
  <si>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</si>
  <si>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</si>
  <si>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</si>
  <si>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</si>
  <si>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</si>
  <si>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</si>
  <si>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</si>
  <si>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</si>
  <si>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</si>
  <si>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</si>
  <si>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</si>
  <si>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</si>
  <si>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</si>
  <si>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</si>
  <si>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</si>
  <si>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</si>
  <si>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</si>
  <si>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</si>
  <si>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</si>
  <si>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</si>
  <si>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</si>
  <si>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</si>
  <si>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</si>
  <si>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</si>
  <si>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</si>
  <si>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</si>
  <si>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</si>
  <si>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</si>
  <si>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</si>
  <si>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</si>
  <si>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</si>
  <si>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</si>
  <si>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</si>
  <si>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</si>
  <si>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</si>
  <si>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</si>
  <si>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</si>
  <si>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</si>
  <si>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</si>
  <si>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</si>
  <si>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</si>
  <si>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</si>
  <si>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</si>
  <si>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</si>
  <si>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</si>
  <si>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</si>
  <si>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</si>
  <si>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</si>
  <si>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</si>
  <si>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</si>
  <si>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</si>
  <si>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</si>
  <si>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</si>
  <si>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</si>
  <si>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</si>
  <si>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</si>
  <si>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</si>
  <si>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</si>
  <si>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</si>
  <si>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</si>
  <si>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</si>
  <si>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</si>
  <si>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</si>
  <si>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</si>
  <si>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</si>
  <si>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</si>
  <si>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</si>
  <si>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</si>
  <si>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</si>
  <si>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</si>
  <si>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</si>
  <si>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</si>
  <si>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</si>
  <si>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</si>
  <si>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</si>
  <si>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</si>
  <si>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</si>
  <si>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</si>
  <si>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</si>
  <si>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</si>
  <si>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</si>
  <si>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</si>
  <si>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</si>
  <si>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</si>
  <si>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</si>
  <si>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</si>
  <si>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</si>
  <si>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</si>
  <si>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</si>
  <si>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</si>
  <si>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</si>
  <si>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</si>
  <si>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</si>
  <si>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</si>
  <si>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</si>
  <si>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</si>
  <si>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</si>
  <si>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</si>
  <si>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</si>
  <si>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</si>
  <si>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</si>
  <si>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</si>
  <si>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</si>
  <si>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</si>
  <si>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</si>
  <si>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</si>
  <si>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</si>
  <si>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</si>
  <si>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</si>
  <si>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</si>
  <si>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</si>
  <si>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</si>
  <si>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</si>
  <si>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</si>
  <si>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</si>
  <si>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</si>
  <si>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</si>
  <si>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</si>
  <si>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</si>
  <si>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</si>
  <si>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</si>
  <si>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</si>
  <si>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</si>
  <si>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</si>
  <si>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</si>
  <si>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</si>
  <si>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</si>
  <si>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</si>
  <si>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</si>
  <si>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</si>
  <si>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</si>
  <si>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</si>
  <si>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</si>
  <si>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</si>
  <si>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</si>
  <si>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</si>
  <si>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</si>
  <si>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</si>
  <si>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</si>
  <si>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</si>
  <si>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</si>
  <si>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</si>
  <si>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</si>
  <si>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</si>
  <si>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</si>
  <si>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</si>
  <si>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</si>
  <si>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</si>
  <si>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</si>
  <si>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</si>
  <si>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</si>
  <si>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</si>
  <si>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</si>
  <si>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</si>
  <si>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</si>
  <si>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</si>
  <si>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</si>
  <si>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</si>
  <si>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</si>
  <si>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</si>
  <si>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</si>
  <si>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</si>
  <si>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</si>
  <si>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</si>
  <si>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</si>
  <si>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</si>
  <si>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</si>
  <si>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</si>
  <si>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</si>
  <si>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</si>
  <si>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</si>
  <si>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</si>
  <si>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</si>
  <si>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</si>
  <si>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</si>
  <si>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</si>
  <si>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</si>
  <si>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</si>
  <si>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</si>
  <si>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</si>
  <si>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</si>
  <si>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</si>
  <si>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</si>
  <si>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</si>
  <si>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</si>
  <si>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</si>
  <si>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</si>
  <si>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</si>
  <si>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</si>
  <si>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</si>
  <si>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</si>
  <si>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</si>
  <si>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</si>
  <si>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</si>
  <si>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</si>
  <si>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</si>
  <si>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</si>
  <si>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</si>
  <si>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</si>
  <si>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</si>
  <si>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</si>
  <si>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</si>
  <si>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</si>
  <si>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</si>
  <si>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</si>
  <si>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</si>
  <si>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</si>
  <si>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</si>
  <si>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</si>
  <si>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</si>
  <si>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</si>
  <si>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</si>
  <si>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</si>
  <si>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</si>
  <si>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</si>
  <si>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</si>
  <si>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</si>
  <si>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</si>
  <si>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</si>
  <si>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</si>
  <si>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</si>
  <si>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</si>
  <si>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</si>
  <si>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</si>
  <si>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</si>
  <si>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</si>
  <si>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</si>
  <si>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</si>
  <si>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</si>
  <si>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</si>
  <si>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</si>
  <si>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</si>
  <si>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</si>
  <si>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</si>
  <si>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</si>
  <si>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</si>
  <si>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</si>
  <si>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</si>
  <si>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</si>
  <si>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</si>
  <si>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</si>
  <si>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</si>
  <si>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</si>
  <si>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</si>
  <si>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</si>
  <si>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</si>
  <si>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</si>
  <si>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</si>
  <si>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</si>
  <si>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</si>
  <si>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</si>
  <si>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</si>
  <si>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</si>
  <si>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</si>
  <si>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</si>
  <si>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</si>
  <si>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</si>
  <si>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</si>
  <si>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</si>
  <si>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</si>
  <si>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</si>
  <si>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</si>
  <si>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</si>
  <si>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</si>
  <si>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</si>
  <si>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</si>
  <si>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</si>
  <si>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</si>
  <si>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</si>
  <si>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</si>
  <si>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</si>
  <si>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</si>
  <si>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</si>
  <si>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</si>
  <si>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</si>
  <si>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</si>
  <si>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</si>
  <si>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</si>
  <si>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</si>
  <si>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</si>
  <si>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</si>
  <si>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</si>
  <si>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</si>
  <si>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</si>
  <si>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</si>
  <si>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</si>
  <si>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</si>
  <si>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</si>
  <si>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</si>
  <si>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</si>
  <si>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</si>
  <si>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</si>
  <si>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</si>
  <si>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</si>
  <si>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</si>
  <si>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</si>
  <si>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</si>
  <si>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</si>
  <si>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</si>
  <si>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</si>
  <si>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</si>
  <si>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</si>
  <si>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</si>
  <si>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</si>
  <si>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</si>
  <si>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</si>
  <si>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</si>
  <si>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</si>
  <si>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</si>
  <si>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</si>
  <si>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</si>
  <si>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</si>
  <si>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</si>
  <si>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</si>
  <si>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</si>
  <si>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</si>
  <si>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</si>
  <si>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</si>
  <si>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</si>
  <si>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</si>
  <si>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</si>
  <si>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</si>
  <si>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</si>
  <si>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</si>
  <si>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</si>
  <si>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</si>
  <si>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</si>
  <si>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</si>
  <si>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</si>
  <si>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</si>
  <si>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</si>
  <si>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</si>
  <si>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</si>
  <si>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</si>
  <si>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</si>
  <si>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</si>
  <si>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</si>
  <si>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</si>
  <si>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</si>
  <si>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</si>
  <si>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</si>
  <si>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</si>
  <si>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</si>
  <si>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</si>
  <si>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</si>
  <si>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</si>
  <si>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</si>
  <si>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</si>
  <si>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</si>
  <si>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</si>
  <si>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</si>
  <si>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</si>
  <si>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</si>
  <si>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</si>
  <si>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</si>
  <si>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</si>
  <si>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</si>
  <si>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</si>
  <si>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</si>
  <si>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</si>
  <si>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</si>
  <si>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</si>
  <si>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</si>
  <si>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</si>
  <si>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</si>
  <si>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</si>
  <si>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</si>
  <si>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</si>
  <si>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</si>
  <si>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</si>
  <si>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</si>
  <si>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</si>
  <si>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</si>
  <si>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</si>
  <si>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</si>
  <si>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</si>
  <si>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</si>
  <si>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</si>
  <si>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</si>
  <si>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</si>
  <si>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</si>
  <si>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</si>
  <si>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</si>
  <si>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</si>
  <si>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</si>
  <si>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</si>
  <si>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</si>
  <si>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</si>
  <si>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</si>
  <si>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</si>
  <si>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</si>
  <si>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</si>
  <si>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</si>
  <si>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</si>
  <si>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</si>
  <si>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</si>
  <si>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</si>
  <si>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</si>
  <si>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</si>
  <si>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</si>
  <si>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</si>
  <si>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</si>
  <si>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</si>
  <si>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</si>
  <si>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</si>
  <si>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</si>
  <si>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</si>
  <si>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</si>
  <si>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</si>
  <si>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</si>
  <si>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</si>
  <si>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</si>
  <si>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</si>
  <si>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</si>
  <si>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</si>
  <si>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</si>
  <si>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</si>
  <si>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</si>
  <si>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</si>
  <si>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</si>
  <si>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</si>
  <si>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</si>
  <si>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</si>
  <si>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</si>
  <si>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</si>
  <si>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</si>
  <si>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</si>
  <si>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</si>
  <si>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</si>
  <si>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</si>
  <si>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</si>
  <si>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</si>
  <si>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</si>
  <si>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</si>
  <si>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</si>
  <si>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</si>
  <si>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</si>
  <si>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</si>
  <si>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</si>
  <si>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</si>
  <si>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</si>
  <si>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</si>
  <si>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</si>
  <si>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</si>
  <si>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</si>
  <si>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</si>
  <si>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</si>
  <si>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</si>
  <si>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</si>
  <si>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</si>
  <si>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</si>
  <si>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</si>
  <si>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</si>
  <si>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</si>
  <si>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</si>
  <si>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</si>
  <si>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</si>
  <si>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</si>
  <si>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</si>
  <si>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</si>
  <si>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</si>
  <si>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</si>
  <si>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</si>
  <si>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</si>
  <si>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</si>
  <si>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</si>
  <si>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</si>
  <si>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</si>
  <si>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</si>
  <si>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</si>
  <si>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</si>
  <si>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</si>
  <si>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</si>
  <si>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</si>
  <si>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</si>
  <si>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</si>
  <si>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</si>
  <si>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</si>
  <si>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</si>
  <si>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</si>
  <si>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</si>
  <si>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</si>
  <si>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</si>
  <si>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</si>
  <si>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</si>
  <si>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</si>
  <si>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</si>
  <si>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</si>
  <si>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</si>
  <si>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</si>
  <si>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</si>
  <si>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</si>
  <si>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</si>
  <si>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</si>
  <si>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</si>
  <si>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</si>
  <si>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</si>
  <si>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</si>
  <si>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</si>
  <si>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</si>
  <si>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</si>
  <si>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</si>
  <si>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</si>
  <si>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</si>
  <si>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</si>
  <si>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</si>
  <si>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</si>
  <si>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</si>
  <si>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</si>
  <si>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</si>
  <si>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</si>
  <si>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</si>
  <si>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</si>
  <si>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</si>
  <si>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</si>
  <si>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</si>
  <si>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</si>
  <si>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</si>
  <si>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</si>
  <si>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</si>
  <si>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</si>
  <si>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</si>
  <si>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</si>
  <si>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</si>
  <si>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</si>
  <si>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</si>
  <si>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</si>
  <si>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</si>
  <si>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</si>
  <si>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</si>
  <si>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</si>
  <si>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</si>
  <si>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</si>
  <si>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</si>
  <si>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</si>
  <si>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</si>
  <si>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</si>
  <si>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</si>
  <si>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</si>
  <si>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</si>
  <si>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</si>
  <si>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</si>
  <si>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</si>
  <si>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</si>
  <si>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</si>
  <si>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</si>
  <si>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</si>
  <si>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</si>
  <si>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</si>
  <si>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</si>
  <si>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</si>
  <si>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</si>
  <si>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</si>
  <si>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</si>
  <si>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</si>
  <si>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</si>
  <si>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</si>
  <si>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</si>
  <si>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</si>
  <si>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</si>
  <si>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</si>
  <si>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</si>
  <si>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</si>
  <si>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</si>
  <si>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</si>
  <si>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</si>
  <si>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</si>
  <si>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</si>
  <si>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</si>
  <si>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</si>
  <si>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</si>
  <si>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</si>
  <si>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</si>
  <si>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</si>
  <si>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</si>
  <si>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</si>
  <si>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</si>
  <si>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</si>
  <si>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</si>
  <si>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</si>
  <si>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</si>
  <si>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</si>
  <si>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</si>
  <si>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</si>
  <si>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</si>
  <si>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</si>
  <si>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</si>
  <si>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</si>
  <si>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</si>
  <si>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</si>
  <si>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</si>
  <si>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</si>
  <si>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</si>
  <si>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</si>
  <si>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</si>
  <si>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</si>
  <si>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</si>
  <si>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</si>
  <si>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</si>
  <si>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</si>
  <si>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</si>
  <si>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</si>
  <si>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</si>
  <si>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</si>
  <si>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</si>
  <si>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</si>
  <si>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</si>
  <si>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</si>
  <si>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</si>
  <si>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</si>
  <si>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</si>
  <si>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</si>
  <si>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</si>
  <si>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</si>
  <si>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</si>
  <si>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</si>
  <si>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</si>
  <si>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</si>
  <si>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</si>
  <si>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</si>
  <si>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</si>
  <si>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</si>
  <si>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</si>
  <si>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</si>
  <si>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</si>
  <si>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</si>
  <si>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</si>
  <si>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</si>
  <si>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</si>
  <si>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</si>
  <si>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</si>
  <si>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</si>
  <si>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</si>
  <si>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</si>
  <si>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</si>
  <si>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</si>
  <si>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</si>
  <si>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</si>
  <si>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</si>
  <si>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</si>
  <si>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</si>
  <si>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</si>
  <si>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</si>
  <si>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</si>
  <si>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</si>
  <si>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</si>
  <si>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</si>
  <si>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</si>
  <si>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</si>
  <si>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</si>
  <si>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</si>
  <si>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</si>
  <si>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</si>
  <si>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</si>
  <si>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</si>
  <si>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</si>
  <si>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</si>
  <si>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</si>
  <si>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</si>
  <si>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</si>
  <si>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</si>
  <si>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</si>
  <si>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</si>
  <si>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</si>
  <si>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</si>
  <si>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</si>
  <si>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</si>
  <si>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</si>
  <si>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</si>
  <si>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</si>
  <si>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</si>
  <si>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</si>
  <si>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</si>
  <si>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</si>
  <si>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</si>
  <si>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</si>
  <si>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</si>
  <si>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</si>
  <si>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</si>
  <si>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</si>
  <si>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</si>
  <si>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</si>
  <si>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</si>
  <si>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</si>
  <si>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</si>
  <si>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</si>
  <si>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</si>
  <si>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</si>
  <si>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</si>
  <si>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</si>
  <si>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</si>
  <si>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</si>
  <si>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</si>
  <si>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</si>
  <si>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</si>
  <si>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</si>
  <si>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</si>
  <si>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</si>
  <si>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</si>
  <si>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</si>
  <si>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</si>
  <si>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</si>
  <si>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</si>
  <si>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</si>
  <si>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</si>
  <si>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</si>
  <si>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</si>
  <si>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</si>
  <si>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</si>
  <si>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</si>
  <si>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</si>
  <si>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</si>
  <si>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</si>
  <si>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</si>
  <si>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</si>
  <si>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</si>
  <si>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</si>
  <si>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</si>
  <si>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</si>
  <si>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</si>
  <si>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</si>
  <si>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</si>
  <si>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</si>
  <si>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</si>
  <si>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</si>
  <si>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</si>
  <si>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</si>
  <si>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</si>
  <si>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</si>
  <si>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</si>
  <si>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</si>
  <si>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</si>
  <si>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</si>
  <si>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</si>
  <si>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</si>
  <si>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</si>
  <si>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</si>
  <si>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</si>
  <si>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</si>
  <si>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</si>
  <si>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</si>
  <si>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</si>
  <si>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</si>
  <si>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</si>
  <si>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</si>
  <si>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</si>
  <si>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</si>
  <si>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</si>
  <si>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</si>
  <si>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</si>
  <si>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</si>
  <si>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</si>
  <si>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</si>
  <si>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</si>
  <si>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</si>
  <si>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</si>
  <si>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</si>
  <si>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</si>
  <si>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</si>
  <si>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</si>
  <si>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</si>
  <si>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</si>
  <si>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</si>
  <si>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</si>
  <si>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</si>
  <si>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</si>
  <si>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</si>
  <si>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</si>
  <si>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</si>
  <si>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</si>
  <si>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</si>
  <si>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</si>
  <si>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</si>
  <si>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</si>
  <si>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</si>
  <si>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</si>
  <si>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</si>
  <si>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</si>
  <si>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</si>
  <si>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</si>
  <si>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</si>
  <si>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</si>
  <si>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</si>
  <si>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</si>
  <si>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</si>
  <si>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</si>
  <si>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</si>
  <si>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</si>
  <si>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</si>
  <si>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</si>
  <si>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</si>
  <si>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</si>
  <si>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</si>
  <si>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</si>
  <si>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</si>
  <si>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</si>
  <si>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</si>
  <si>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</si>
  <si>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</si>
  <si>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</si>
  <si>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</si>
  <si>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</si>
  <si>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</si>
  <si>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</si>
  <si>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</si>
  <si>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</si>
  <si>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</si>
  <si>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</si>
  <si>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</si>
  <si>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</si>
  <si>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</si>
  <si>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</si>
  <si>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</si>
  <si>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</si>
  <si>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</si>
  <si>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</si>
  <si>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</si>
  <si>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</si>
  <si>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</si>
  <si>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</si>
  <si>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</si>
  <si>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</si>
  <si>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</si>
  <si>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</si>
  <si>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</si>
  <si>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</si>
  <si>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</si>
  <si>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</si>
  <si>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</si>
  <si>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</si>
  <si>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</si>
  <si>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</si>
  <si>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</si>
  <si>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</si>
  <si>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</si>
  <si>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</si>
  <si>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</si>
  <si>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</si>
  <si>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</si>
  <si>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</si>
  <si>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</si>
  <si>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</si>
  <si>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</si>
  <si>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</si>
  <si>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</si>
  <si>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</si>
  <si>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</si>
  <si>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</si>
  <si>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</si>
  <si>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</si>
  <si>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</si>
  <si>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</si>
  <si>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</si>
  <si>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</si>
  <si>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</si>
  <si>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</si>
  <si>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</si>
  <si>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</si>
  <si>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</si>
  <si>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</si>
  <si>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</si>
  <si>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</si>
  <si>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</si>
  <si>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</si>
  <si>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</si>
  <si>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</si>
  <si>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</si>
  <si>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</si>
  <si>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</si>
  <si>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</si>
  <si>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</si>
  <si>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</si>
  <si>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</si>
  <si>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</si>
  <si>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</si>
  <si>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</si>
  <si>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</si>
  <si>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</si>
  <si>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</si>
  <si>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</si>
  <si>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</si>
  <si>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</si>
  <si>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</si>
  <si>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</si>
  <si>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</si>
  <si>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</si>
  <si>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</si>
  <si>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</si>
  <si>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</si>
  <si>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</si>
  <si>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</si>
  <si>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</si>
  <si>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</si>
  <si>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</si>
  <si>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</si>
  <si>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</si>
  <si>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</si>
  <si>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</si>
  <si>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</si>
  <si>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</si>
  <si>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</si>
  <si>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</si>
  <si>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</si>
  <si>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</si>
  <si>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</si>
  <si>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</si>
  <si>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</si>
  <si>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</si>
  <si>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</si>
  <si>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</si>
  <si>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</si>
  <si>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</si>
  <si>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</si>
  <si>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</si>
  <si>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</si>
  <si>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</si>
  <si>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</si>
  <si>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</si>
  <si>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</si>
  <si>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</si>
  <si>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</si>
  <si>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</si>
  <si>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</si>
  <si>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</si>
  <si>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</si>
  <si>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</si>
  <si>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</si>
  <si>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</si>
  <si>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</si>
  <si>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</si>
  <si>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</si>
  <si>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</si>
  <si>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</si>
  <si>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</si>
  <si>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</si>
  <si>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</si>
  <si>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</si>
  <si>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</si>
  <si>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</si>
  <si>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</si>
  <si>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</si>
  <si>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</si>
  <si>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</si>
  <si>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</si>
  <si>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</si>
  <si>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</si>
  <si>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</si>
  <si>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</si>
  <si>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</si>
  <si>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</si>
  <si>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</si>
  <si>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</si>
  <si>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</si>
  <si>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</si>
  <si>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</si>
  <si>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</si>
  <si>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</si>
  <si>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</si>
  <si>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</si>
  <si>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</si>
  <si>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</si>
  <si>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</si>
  <si>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</si>
  <si>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</si>
  <si>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</si>
  <si>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</si>
  <si>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</si>
  <si>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</si>
  <si>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</si>
  <si>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</si>
  <si>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</si>
  <si>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</si>
  <si>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</si>
  <si>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</si>
  <si>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</si>
  <si>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</si>
  <si>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</si>
  <si>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</si>
  <si>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</si>
  <si>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</si>
  <si>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</si>
  <si>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</si>
  <si>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</si>
  <si>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</si>
  <si>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</si>
  <si>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</si>
  <si>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</si>
  <si>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</si>
  <si>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</si>
  <si>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</si>
  <si>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</si>
  <si>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</si>
  <si>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</si>
  <si>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</si>
  <si>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</si>
  <si>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</si>
  <si>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</si>
  <si>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</si>
  <si>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</si>
  <si>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</si>
  <si>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</si>
  <si>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</si>
  <si>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</si>
  <si>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</si>
  <si>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</si>
  <si>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</si>
  <si>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</si>
  <si>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</si>
  <si>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</si>
  <si>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</si>
  <si>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</si>
  <si>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</si>
  <si>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</si>
  <si>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</si>
  <si>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</si>
  <si>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</si>
  <si>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</si>
  <si>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</si>
  <si>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</si>
  <si>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</si>
  <si>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</si>
  <si>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</si>
  <si>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</si>
  <si>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</si>
  <si>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</si>
  <si>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</si>
  <si>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</si>
  <si>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</si>
  <si>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</si>
  <si>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</si>
  <si>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</si>
  <si>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</si>
  <si>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</si>
  <si>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</si>
  <si>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</si>
  <si>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</si>
  <si>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</si>
  <si>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</si>
  <si>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</si>
  <si>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</si>
  <si>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</si>
  <si>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</si>
  <si>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</si>
  <si>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</si>
  <si>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</si>
  <si>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</si>
  <si>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</si>
  <si>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</si>
  <si>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</si>
  <si>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</si>
  <si>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</si>
  <si>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</si>
  <si>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</si>
  <si>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</si>
  <si>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</si>
  <si>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</si>
  <si>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</si>
  <si>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</si>
  <si>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</si>
  <si>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</si>
  <si>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</si>
  <si>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</si>
  <si>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</si>
  <si>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</si>
  <si>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</si>
  <si>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</si>
  <si>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</si>
  <si>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</si>
  <si>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</si>
  <si>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</si>
  <si>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</si>
  <si>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</si>
  <si>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</si>
  <si>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</si>
  <si>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</si>
  <si>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</si>
  <si>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</si>
  <si>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</si>
  <si>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</si>
  <si>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</si>
  <si>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</si>
  <si>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</si>
  <si>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</si>
  <si>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</si>
  <si>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</si>
  <si>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</si>
  <si>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</si>
  <si>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</si>
  <si>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</si>
  <si>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</si>
  <si>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</si>
  <si>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</si>
  <si>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</si>
  <si>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</si>
  <si>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</si>
  <si>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</si>
  <si>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</si>
  <si>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</si>
  <si>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</si>
  <si>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</si>
  <si>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</si>
  <si>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</si>
  <si>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</si>
  <si>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</si>
  <si>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</si>
  <si>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</si>
  <si>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</si>
  <si>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</si>
  <si>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</si>
  <si>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</si>
  <si>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</si>
  <si>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</si>
  <si>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</si>
  <si>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</si>
  <si>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</si>
  <si>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</si>
  <si>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</si>
  <si>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</si>
  <si>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</si>
  <si>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</si>
  <si>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</si>
  <si>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</si>
  <si>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</si>
  <si>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</si>
  <si>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</si>
  <si>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</si>
  <si>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</si>
  <si>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</si>
  <si>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</si>
  <si>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</si>
  <si>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</si>
  <si>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</si>
  <si>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</si>
  <si>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</si>
  <si>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</si>
  <si>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</si>
  <si>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</si>
  <si>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</si>
  <si>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</si>
  <si>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</si>
  <si>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</si>
  <si>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</si>
  <si>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</si>
  <si>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</si>
  <si>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</si>
  <si>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</si>
  <si>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</si>
  <si>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</si>
  <si>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</si>
  <si>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</si>
  <si>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</si>
  <si>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</si>
  <si>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</si>
  <si>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</si>
  <si>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</si>
  <si>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</si>
  <si>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</si>
  <si>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</si>
  <si>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</si>
  <si>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</si>
  <si>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</si>
  <si>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</si>
  <si>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</si>
  <si>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</si>
  <si>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</si>
  <si>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</si>
  <si>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</si>
  <si>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</si>
  <si>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</si>
  <si>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</si>
  <si>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</si>
  <si>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</si>
  <si>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</si>
  <si>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</si>
  <si>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</si>
  <si>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</si>
  <si>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</si>
  <si>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</si>
  <si>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</si>
  <si>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</si>
  <si>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</si>
  <si>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</si>
  <si>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</si>
  <si>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</si>
  <si>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</si>
  <si>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</si>
  <si>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</si>
  <si>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</si>
  <si>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</si>
  <si>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</si>
  <si>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</si>
  <si>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</si>
  <si>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</si>
  <si>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</si>
  <si>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</si>
  <si>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</si>
  <si>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</si>
  <si>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</si>
  <si>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</si>
  <si>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</si>
  <si>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</si>
  <si>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</si>
  <si>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</si>
  <si>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</si>
  <si>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</si>
  <si>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</si>
  <si>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</si>
  <si>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</si>
  <si>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</si>
  <si>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</si>
  <si>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</si>
  <si>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</si>
  <si>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</si>
  <si>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</si>
  <si>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</si>
  <si>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</si>
  <si>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</si>
  <si>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</si>
  <si>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</si>
  <si>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</si>
  <si>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</si>
  <si>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</si>
  <si>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</si>
  <si>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</si>
  <si>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</si>
  <si>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</si>
  <si>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</si>
  <si>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</si>
  <si>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</si>
  <si>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</si>
  <si>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</si>
  <si>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</si>
  <si>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</si>
  <si>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</si>
  <si>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</si>
  <si>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</si>
  <si>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</si>
  <si>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</si>
  <si>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</si>
  <si>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</si>
  <si>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</si>
  <si>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</si>
  <si>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</si>
  <si>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</si>
  <si>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</si>
  <si>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</si>
  <si>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</si>
  <si>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</si>
  <si>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</si>
  <si>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</si>
  <si>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</si>
  <si>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</si>
  <si>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</si>
  <si>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</si>
  <si>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</si>
  <si>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</si>
  <si>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</si>
  <si>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</si>
  <si>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</si>
  <si>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</si>
  <si>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</si>
  <si>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</si>
  <si>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</si>
  <si>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</si>
  <si>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</si>
  <si>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</si>
  <si>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</si>
  <si>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</si>
  <si>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</si>
  <si>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</si>
  <si>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</si>
  <si>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</si>
  <si>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</si>
  <si>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</si>
  <si>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</si>
  <si>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</si>
  <si>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</si>
  <si>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</si>
  <si>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</si>
  <si>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</si>
  <si>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</si>
  <si>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</si>
  <si>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</si>
  <si>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</si>
  <si>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</si>
  <si>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</si>
  <si>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</si>
  <si>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</si>
  <si>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</si>
  <si>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</si>
  <si>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</si>
  <si>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</si>
  <si>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</si>
  <si>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</si>
  <si>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</si>
  <si>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</si>
  <si>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</si>
  <si>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</si>
  <si>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</si>
  <si>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</si>
  <si>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</si>
  <si>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</si>
  <si>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</si>
  <si>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</si>
  <si>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</si>
  <si>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</si>
  <si>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</si>
  <si>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</si>
  <si>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</si>
  <si>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</si>
  <si>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</si>
  <si>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</si>
  <si>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</si>
  <si>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</si>
  <si>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</si>
  <si>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</si>
  <si>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</si>
  <si>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</si>
  <si>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</si>
  <si>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</si>
  <si>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</si>
  <si>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</si>
  <si>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</si>
  <si>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</si>
  <si>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</si>
  <si>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</si>
  <si>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</si>
  <si>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</si>
  <si>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</si>
  <si>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</si>
  <si>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</si>
  <si>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</si>
  <si>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</si>
  <si>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</si>
  <si>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</si>
  <si>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</si>
  <si>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</si>
  <si>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</si>
  <si>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</si>
  <si>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</si>
  <si>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</si>
  <si>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</si>
  <si>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</si>
  <si>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</si>
  <si>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</si>
  <si>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</si>
  <si>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</si>
  <si>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</si>
  <si>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</si>
  <si>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</si>
  <si>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</si>
  <si>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</si>
  <si>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</si>
  <si>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</si>
  <si>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</si>
  <si>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</si>
  <si>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</si>
  <si>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</si>
  <si>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</si>
  <si>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</si>
  <si>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</si>
  <si>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</si>
  <si>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</si>
  <si>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</si>
  <si>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</si>
  <si>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</si>
  <si>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</si>
  <si>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</si>
  <si>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</si>
  <si>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</si>
  <si>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</si>
  <si>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</si>
  <si>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</si>
  <si>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</si>
  <si>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</si>
  <si>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</si>
  <si>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</si>
  <si>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</si>
  <si>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</si>
  <si>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</si>
  <si>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</si>
  <si>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</si>
  <si>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</si>
  <si>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</si>
  <si>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</si>
  <si>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</si>
  <si>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</si>
  <si>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</si>
  <si>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</si>
  <si>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</si>
  <si>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</si>
  <si>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</si>
  <si>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</si>
  <si>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</si>
  <si>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</si>
  <si>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</si>
  <si>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</si>
  <si>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</si>
  <si>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</si>
  <si>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</si>
  <si>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</si>
  <si>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</si>
  <si>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</si>
  <si>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</si>
  <si>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</si>
  <si>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</si>
  <si>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</si>
  <si>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</si>
  <si>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</si>
  <si>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</si>
  <si>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</si>
  <si>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</si>
  <si>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</si>
  <si>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</si>
  <si>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</si>
  <si>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</si>
  <si>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</si>
  <si>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</si>
  <si>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</si>
  <si>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</si>
  <si>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</si>
  <si>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</si>
  <si>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</si>
  <si>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</si>
  <si>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</si>
  <si>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</si>
  <si>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</si>
  <si>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</si>
  <si>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</si>
  <si>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</si>
  <si>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</si>
  <si>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</si>
  <si>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</si>
  <si>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</si>
  <si>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</si>
  <si>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</si>
  <si>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</si>
  <si>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</si>
  <si>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</si>
  <si>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</si>
  <si>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</si>
  <si>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</si>
  <si>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</si>
  <si>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</si>
  <si>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</si>
  <si>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</si>
  <si>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</si>
  <si>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</si>
  <si>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</si>
  <si>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</si>
  <si>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</si>
  <si>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</si>
  <si>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</si>
  <si>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</si>
  <si>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</si>
  <si>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</si>
  <si>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</si>
  <si>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</si>
  <si>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</si>
  <si>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</si>
  <si>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</si>
  <si>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</si>
  <si>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</si>
  <si>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</si>
  <si>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</si>
  <si>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</si>
  <si>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</si>
  <si>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</si>
  <si>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</si>
  <si>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</si>
  <si>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</si>
  <si>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</si>
  <si>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</si>
  <si>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</si>
  <si>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</si>
  <si>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</si>
  <si>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</si>
  <si>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</si>
  <si>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</si>
  <si>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</si>
  <si>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</si>
  <si>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</si>
  <si>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</si>
  <si>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</si>
  <si>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</si>
  <si>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</si>
  <si>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</si>
  <si>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</si>
  <si>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</si>
  <si>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</si>
  <si>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</si>
  <si>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</si>
  <si>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</si>
  <si>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</si>
  <si>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</si>
  <si>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</si>
  <si>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</si>
  <si>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</si>
  <si>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</si>
  <si>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</si>
  <si>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</si>
  <si>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</si>
  <si>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</si>
  <si>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</si>
  <si>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</si>
  <si>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</si>
  <si>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</si>
  <si>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</si>
  <si>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</si>
  <si>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</si>
  <si>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</si>
  <si>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</si>
  <si>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</si>
  <si>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</si>
  <si>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</si>
  <si>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</si>
  <si>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</si>
  <si>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</si>
  <si>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</si>
  <si>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</si>
  <si>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</si>
  <si>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</si>
  <si>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</si>
  <si>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</si>
  <si>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</si>
  <si>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</si>
  <si>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</si>
  <si>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</si>
  <si>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</si>
  <si>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</si>
  <si>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</si>
  <si>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</si>
  <si>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</si>
  <si>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</si>
  <si>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</si>
  <si>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</si>
  <si>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</si>
  <si>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</si>
  <si>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</si>
  <si>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</si>
  <si>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</si>
  <si>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</si>
  <si>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</si>
  <si>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</si>
  <si>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</si>
  <si>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</si>
  <si>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</si>
  <si>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</si>
  <si>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</si>
  <si>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</si>
  <si>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</si>
  <si>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</si>
  <si>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</si>
  <si>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</si>
  <si>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</si>
  <si>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</si>
  <si>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</si>
  <si>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</si>
  <si>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</si>
  <si>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</si>
  <si>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</si>
  <si>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</si>
  <si>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</si>
  <si>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</si>
  <si>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</si>
  <si>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</si>
  <si>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</si>
  <si>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</si>
  <si>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</si>
  <si>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</si>
  <si>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</si>
  <si>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</si>
  <si>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</si>
  <si>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</si>
  <si>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</si>
  <si>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</si>
  <si>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</si>
  <si>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</si>
  <si>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</si>
  <si>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</si>
  <si>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</si>
  <si>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</si>
  <si>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</si>
  <si>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</si>
  <si>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</si>
  <si>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</si>
  <si>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</si>
  <si>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</si>
  <si>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</si>
  <si>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</si>
  <si>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</si>
  <si>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</si>
  <si>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</si>
  <si>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</si>
  <si>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</si>
  <si>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</si>
  <si>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</si>
  <si>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</si>
  <si>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</si>
  <si>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</si>
  <si>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</si>
  <si>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</si>
  <si>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</si>
  <si>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</si>
  <si>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</si>
  <si>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</si>
  <si>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</si>
  <si>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</si>
  <si>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</si>
  <si>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</si>
  <si>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</si>
  <si>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</si>
  <si>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</si>
  <si>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</si>
  <si>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</si>
  <si>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</si>
  <si>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</si>
  <si>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</si>
  <si>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</si>
  <si>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</si>
  <si>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</si>
  <si>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</si>
  <si>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</si>
  <si>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</si>
  <si>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</si>
  <si>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</si>
  <si>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</si>
  <si>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</si>
  <si>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</si>
  <si>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</si>
  <si>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</si>
  <si>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</si>
  <si>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</si>
  <si>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</si>
  <si>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</si>
  <si>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</si>
  <si>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</si>
  <si>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</si>
  <si>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</si>
  <si>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</si>
  <si>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</si>
  <si>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</si>
  <si>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</si>
  <si>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</si>
  <si>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</si>
  <si>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</si>
  <si>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</si>
  <si>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</si>
  <si>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</si>
  <si>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</si>
  <si>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</si>
  <si>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</si>
  <si>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</si>
  <si>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</si>
  <si>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</si>
  <si>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</si>
  <si>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</si>
  <si>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</si>
  <si>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</si>
  <si>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</si>
  <si>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</si>
  <si>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</si>
  <si>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</si>
  <si>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</si>
  <si>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</si>
  <si>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</si>
  <si>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</si>
  <si>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</si>
  <si>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</si>
  <si>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</si>
  <si>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</si>
  <si>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</si>
  <si>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</si>
  <si>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</si>
  <si>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</si>
  <si>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</si>
  <si>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</si>
  <si>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</si>
  <si>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</si>
  <si>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</si>
  <si>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</si>
  <si>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</si>
  <si>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</si>
  <si>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</si>
  <si>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</si>
  <si>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</si>
  <si>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</si>
  <si>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</si>
  <si>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</si>
  <si>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</si>
  <si>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</si>
  <si>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</si>
  <si>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</si>
  <si>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</si>
  <si>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</si>
  <si>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</si>
  <si>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</si>
  <si>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</si>
  <si>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</si>
  <si>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</si>
  <si>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</si>
  <si>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</si>
  <si>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</si>
  <si>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</si>
  <si>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</si>
  <si>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</si>
  <si>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</si>
  <si>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</si>
  <si>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</si>
  <si>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</si>
  <si>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</si>
  <si>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</si>
  <si>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</si>
  <si>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</si>
  <si>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</si>
  <si>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</si>
  <si>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</si>
  <si>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</si>
  <si>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</si>
  <si>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</si>
  <si>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</si>
  <si>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</si>
  <si>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</si>
  <si>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</si>
  <si>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</si>
  <si>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</si>
  <si>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</si>
  <si>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</si>
  <si>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</si>
  <si>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</si>
  <si>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</si>
  <si>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</si>
  <si>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</si>
  <si>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</si>
  <si>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</si>
  <si>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</si>
  <si>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</si>
  <si>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</si>
  <si>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</si>
  <si>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</si>
  <si>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</si>
  <si>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</si>
  <si>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</si>
  <si>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</si>
  <si>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</si>
  <si>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</si>
  <si>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</si>
  <si>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</si>
  <si>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</si>
  <si>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</si>
  <si>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</si>
  <si>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</si>
  <si>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</si>
  <si>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</si>
  <si>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</si>
  <si>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</si>
  <si>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</si>
  <si>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</si>
  <si>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</si>
  <si>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</si>
  <si>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</si>
  <si>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</si>
  <si>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</si>
  <si>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</si>
  <si>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</si>
  <si>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</si>
  <si>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</si>
  <si>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</si>
  <si>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</si>
  <si>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</si>
  <si>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</si>
  <si>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</si>
  <si>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</si>
  <si>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</si>
  <si>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</si>
  <si>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</si>
  <si>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</si>
  <si>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</si>
  <si>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</si>
  <si>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</si>
  <si>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</si>
  <si>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</si>
  <si>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</si>
  <si>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</si>
  <si>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</si>
  <si>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</si>
  <si>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</si>
  <si>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</si>
  <si>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</si>
  <si>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</si>
  <si>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</si>
  <si>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</si>
  <si>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</si>
  <si>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</si>
  <si>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</si>
  <si>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</si>
  <si>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</si>
  <si>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</si>
  <si>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</si>
  <si>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</si>
  <si>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</si>
  <si>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</si>
  <si>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</si>
  <si>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</si>
  <si>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</si>
  <si>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</si>
  <si>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</si>
  <si>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</si>
  <si>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</si>
  <si>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</si>
  <si>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</si>
  <si>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</si>
  <si>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</si>
  <si>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</si>
  <si>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</si>
  <si>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</si>
  <si>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</si>
  <si>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</si>
  <si>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</si>
  <si>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</si>
  <si>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</si>
  <si>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</si>
  <si>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</si>
  <si>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</si>
  <si>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</si>
  <si>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</si>
  <si>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</si>
  <si>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</si>
  <si>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</si>
  <si>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</si>
  <si>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</si>
  <si>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</si>
  <si>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</si>
  <si>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</si>
  <si>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</si>
  <si>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</si>
  <si>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</si>
  <si>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</si>
  <si>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</si>
  <si>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</si>
  <si>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</si>
  <si>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</si>
  <si>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</si>
  <si>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</si>
  <si>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</si>
  <si>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</si>
  <si>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</si>
  <si>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</si>
  <si>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</si>
  <si>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</si>
  <si>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</si>
  <si>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</si>
  <si>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</si>
  <si>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</si>
  <si>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</si>
  <si>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</si>
  <si>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</si>
  <si>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</si>
  <si>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</si>
  <si>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</si>
  <si>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</si>
  <si>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</si>
  <si>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</si>
  <si>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</si>
  <si>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</si>
  <si>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</si>
  <si>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</si>
  <si>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</si>
  <si>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</si>
  <si>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</si>
  <si>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</si>
  <si>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</si>
  <si>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</si>
  <si>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</si>
  <si>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</si>
  <si>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</si>
  <si>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</si>
  <si>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</si>
  <si>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</si>
  <si>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</si>
  <si>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</si>
  <si>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</si>
  <si>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</si>
  <si>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</si>
  <si>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</si>
  <si>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</si>
  <si>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</si>
  <si>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</si>
  <si>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</si>
  <si>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</si>
  <si>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</si>
  <si>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</si>
  <si>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</si>
  <si>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</si>
  <si>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</si>
  <si>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</si>
  <si>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</si>
  <si>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</si>
  <si>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</si>
  <si>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</si>
  <si>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</si>
  <si>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</si>
  <si>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</si>
  <si>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</si>
  <si>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</si>
  <si>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</si>
  <si>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</si>
  <si>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</si>
  <si>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</si>
  <si>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</si>
  <si>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</si>
  <si>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</si>
  <si>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</si>
  <si>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</si>
  <si>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</si>
  <si>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</si>
  <si>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</si>
  <si>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</si>
  <si>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</si>
  <si>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</si>
  <si>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</si>
  <si>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</si>
  <si>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</si>
  <si>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</si>
  <si>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</si>
  <si>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</si>
  <si>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</si>
  <si>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</si>
  <si>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</si>
  <si>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</si>
  <si>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</si>
  <si>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</si>
  <si>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</si>
  <si>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</si>
  <si>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</si>
  <si>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</si>
  <si>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</si>
  <si>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</si>
  <si>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</si>
  <si>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</si>
  <si>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</si>
  <si>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</si>
  <si>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</si>
  <si>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</si>
  <si>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</si>
  <si>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</si>
  <si>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</si>
  <si>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</si>
  <si>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</si>
  <si>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</si>
  <si>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</si>
  <si>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</si>
  <si>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</si>
  <si>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</si>
  <si>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</si>
  <si>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</si>
  <si>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</si>
  <si>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</si>
  <si>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</si>
  <si>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</si>
  <si>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</si>
  <si>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</si>
  <si>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</si>
  <si>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</si>
  <si>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</si>
  <si>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</si>
  <si>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</si>
  <si>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</si>
  <si>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</si>
  <si>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</si>
  <si>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</si>
  <si>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</si>
  <si>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</si>
  <si>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</si>
  <si>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</si>
  <si>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</si>
  <si>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</si>
  <si>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</si>
  <si>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</si>
  <si>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</si>
  <si>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</si>
  <si>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</si>
  <si>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</si>
  <si>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</si>
  <si>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</si>
  <si>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</si>
  <si>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</si>
  <si>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</si>
  <si>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</si>
  <si>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</si>
  <si>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</si>
  <si>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</si>
  <si>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</si>
  <si>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</si>
  <si>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</si>
  <si>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</si>
  <si>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</si>
  <si>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</si>
  <si>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</si>
  <si>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</si>
  <si>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</si>
  <si>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</si>
  <si>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</si>
  <si>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</si>
  <si>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</si>
  <si>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</si>
  <si>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</si>
  <si>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</si>
  <si>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</si>
  <si>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</si>
  <si>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</si>
  <si>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</si>
  <si>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</si>
  <si>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</si>
  <si>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</si>
  <si>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</si>
  <si>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</si>
  <si>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</si>
  <si>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</si>
  <si>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</si>
  <si>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</si>
  <si>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</si>
  <si>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</si>
  <si>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</si>
  <si>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</si>
  <si>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</si>
  <si>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</si>
  <si>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</si>
  <si>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</si>
  <si>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</si>
  <si>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</si>
  <si>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</si>
  <si>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</si>
  <si>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</si>
  <si>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</si>
  <si>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</si>
  <si>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</si>
  <si>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</si>
  <si>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</si>
  <si>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</si>
  <si>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</si>
  <si>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</si>
  <si>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</si>
  <si>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</si>
  <si>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</si>
  <si>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</si>
  <si>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</si>
  <si>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</si>
  <si>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</si>
  <si>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</si>
  <si>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</si>
  <si>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</si>
  <si>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</si>
  <si>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</si>
  <si>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</si>
  <si>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</si>
  <si>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</si>
  <si>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</si>
  <si>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</si>
  <si>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</si>
  <si>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</si>
  <si>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</si>
  <si>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</si>
  <si>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</si>
  <si>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</si>
  <si>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</si>
  <si>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</si>
  <si>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</si>
  <si>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</si>
  <si>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</si>
  <si>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</si>
  <si>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</si>
  <si>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</si>
  <si>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</si>
  <si>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</si>
  <si>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</si>
  <si>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</si>
  <si>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</si>
  <si>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</si>
  <si>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</si>
  <si>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</si>
  <si>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</si>
  <si>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</si>
  <si>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</si>
  <si>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</si>
  <si>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</si>
  <si>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</si>
  <si>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</si>
  <si>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</si>
  <si>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</si>
  <si>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</si>
  <si>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</si>
  <si>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</si>
  <si>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</si>
  <si>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</si>
  <si>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</si>
  <si>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</si>
  <si>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</si>
  <si>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</si>
  <si>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</si>
  <si>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</si>
  <si>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</si>
  <si>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</si>
  <si>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</si>
  <si>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</si>
  <si>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</si>
  <si>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</si>
  <si>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</si>
  <si>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</si>
  <si>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</si>
  <si>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</si>
  <si>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</si>
  <si>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</si>
  <si>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</si>
  <si>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</si>
  <si>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</si>
  <si>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</si>
  <si>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</si>
  <si>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</si>
  <si>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</si>
  <si>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</si>
  <si>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</si>
  <si>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</si>
  <si>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</si>
  <si>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</si>
  <si>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</si>
  <si>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</si>
  <si>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</si>
  <si>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</si>
  <si>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</si>
  <si>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</si>
  <si>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</si>
  <si>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</si>
  <si>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</si>
  <si>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</si>
  <si>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</si>
  <si>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</si>
  <si>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</si>
  <si>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</si>
  <si>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</si>
  <si>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</si>
  <si>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</si>
  <si>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</si>
  <si>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</si>
  <si>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</si>
  <si>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</si>
  <si>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</si>
  <si>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</si>
  <si>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</si>
  <si>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</si>
  <si>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</si>
  <si>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</si>
  <si>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</si>
  <si>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</si>
  <si>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</si>
  <si>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</si>
  <si>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</si>
  <si>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</si>
  <si>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</si>
  <si>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</si>
  <si>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</si>
  <si>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</si>
  <si>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</si>
  <si>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</si>
  <si>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</si>
  <si>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</si>
  <si>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</si>
  <si>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</si>
  <si>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</si>
  <si>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</si>
  <si>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</si>
  <si>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</si>
  <si>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</si>
  <si>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</si>
  <si>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</si>
  <si>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</si>
  <si>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</si>
  <si>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</si>
  <si>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</si>
  <si>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</si>
  <si>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</si>
  <si>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</si>
  <si>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</si>
  <si>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</si>
  <si>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</si>
  <si>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</si>
  <si>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</si>
  <si>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</si>
  <si>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</si>
  <si>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</si>
  <si>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</si>
  <si>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</si>
  <si>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</si>
  <si>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</si>
  <si>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</si>
  <si>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</si>
  <si>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</si>
  <si>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</si>
  <si>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</si>
  <si>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</si>
  <si>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</si>
  <si>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</si>
  <si>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</si>
  <si>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</si>
  <si>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</si>
  <si>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</si>
  <si>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</si>
  <si>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</si>
  <si>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</si>
  <si>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</si>
  <si>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</si>
  <si>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</si>
  <si>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</si>
  <si>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</si>
  <si>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</si>
  <si>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</si>
  <si>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</si>
  <si>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</si>
  <si>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</si>
  <si>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</si>
  <si>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</si>
  <si>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</si>
  <si>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</si>
  <si>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</si>
  <si>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</si>
  <si>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</si>
  <si>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</si>
  <si>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</si>
  <si>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</si>
  <si>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</si>
  <si>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</si>
  <si>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</si>
  <si>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</si>
  <si>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</si>
  <si>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</si>
  <si>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</si>
  <si>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</si>
  <si>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</si>
  <si>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</si>
  <si>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</si>
  <si>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</si>
  <si>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</si>
  <si>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</si>
  <si>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</si>
  <si>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</si>
  <si>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</si>
  <si>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</si>
  <si>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</si>
  <si>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</si>
  <si>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</si>
  <si>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</si>
  <si>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</si>
  <si>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</si>
  <si>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</si>
  <si>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</si>
  <si>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</si>
  <si>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</si>
  <si>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</si>
  <si>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</si>
  <si>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</si>
  <si>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</si>
  <si>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</si>
  <si>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</si>
  <si>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</si>
  <si>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</si>
  <si>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</si>
  <si>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</si>
  <si>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</si>
  <si>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</si>
  <si>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</si>
  <si>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</si>
  <si>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</si>
  <si>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</si>
  <si>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</si>
  <si>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</si>
  <si>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</si>
  <si>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</si>
  <si>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</si>
  <si>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</si>
  <si>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</si>
  <si>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</si>
  <si>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</si>
  <si>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</si>
  <si>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</si>
  <si>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</si>
  <si>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</si>
  <si>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</si>
  <si>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</si>
  <si>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</si>
  <si>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</si>
  <si>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</si>
  <si>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</si>
  <si>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</si>
  <si>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</si>
  <si>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</si>
  <si>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</si>
  <si>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</si>
  <si>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</si>
  <si>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</si>
  <si>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</si>
  <si>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</si>
  <si>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</si>
  <si>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</si>
  <si>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</si>
  <si>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</si>
  <si>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</si>
  <si>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</si>
  <si>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</si>
  <si>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</si>
  <si>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</si>
  <si>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</si>
  <si>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</si>
  <si>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</si>
  <si>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</si>
  <si>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</si>
  <si>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</si>
  <si>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</si>
  <si>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</si>
  <si>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</si>
  <si>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</si>
  <si>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</si>
  <si>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</si>
  <si>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</si>
  <si>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</si>
  <si>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</si>
  <si>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</si>
  <si>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</si>
  <si>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</si>
  <si>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</si>
  <si>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</si>
  <si>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</si>
  <si>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</si>
  <si>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</si>
  <si>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</si>
  <si>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</si>
  <si>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</si>
  <si>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</si>
  <si>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</si>
  <si>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</si>
  <si>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</si>
  <si>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</si>
  <si>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</si>
  <si>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</si>
  <si>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</si>
  <si>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</si>
  <si>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</si>
  <si>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</si>
  <si>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</si>
  <si>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</si>
  <si>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</si>
  <si>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</si>
  <si>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</si>
  <si>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</si>
  <si>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</si>
  <si>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</si>
  <si>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</si>
  <si>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</si>
  <si>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</si>
  <si>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</si>
  <si>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</si>
  <si>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</si>
  <si>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</si>
  <si>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</si>
  <si>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</si>
  <si>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</si>
  <si>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</si>
  <si>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</si>
  <si>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</si>
  <si>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</si>
  <si>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</si>
  <si>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</si>
  <si>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</si>
  <si>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</si>
  <si>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</si>
  <si>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</si>
  <si>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</si>
  <si>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</si>
  <si>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</si>
  <si>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</si>
  <si>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</si>
  <si>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</si>
  <si>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</si>
  <si>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</si>
  <si>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</si>
  <si>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</si>
  <si>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</si>
  <si>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</si>
  <si>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</si>
  <si>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</si>
  <si>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</si>
  <si>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</si>
  <si>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</si>
  <si>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</si>
  <si>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</si>
  <si>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</si>
  <si>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</si>
  <si>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</si>
  <si>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</si>
  <si>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</si>
  <si>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</si>
  <si>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</si>
  <si>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</si>
  <si>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</si>
  <si>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</si>
  <si>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</si>
  <si>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</si>
  <si>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</si>
  <si>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</si>
  <si>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</si>
  <si>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</si>
  <si>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</si>
  <si>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</si>
  <si>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</si>
  <si>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</si>
  <si>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</si>
  <si>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</si>
  <si>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</si>
  <si>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</si>
  <si>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</si>
  <si>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</si>
  <si>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</si>
  <si>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</si>
  <si>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</si>
  <si>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</si>
  <si>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</si>
  <si>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</si>
  <si>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</si>
  <si>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</si>
  <si>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</si>
  <si>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</si>
  <si>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</si>
  <si>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</si>
  <si>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</si>
  <si>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</si>
  <si>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</si>
  <si>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</si>
  <si>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</si>
  <si>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</si>
  <si>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</si>
  <si>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</si>
  <si>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</si>
  <si>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</si>
  <si>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</si>
  <si>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</si>
  <si>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</si>
  <si>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</si>
  <si>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</si>
  <si>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</si>
  <si>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</si>
  <si>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</si>
  <si>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</si>
  <si>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</si>
  <si>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</si>
  <si>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</si>
  <si>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</si>
  <si>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</si>
  <si>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</si>
  <si>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</si>
  <si>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</si>
  <si>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</si>
  <si>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</si>
  <si>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</si>
  <si>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</si>
  <si>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</si>
  <si>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</si>
  <si>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</si>
  <si>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</si>
  <si>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</si>
  <si>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</si>
  <si>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</si>
  <si>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</si>
  <si>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</si>
  <si>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</si>
  <si>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</si>
  <si>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</si>
  <si>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</si>
  <si>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</si>
  <si>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</si>
  <si>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</si>
  <si>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</si>
  <si>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</si>
  <si>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</si>
  <si>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</si>
  <si>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</si>
  <si>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</si>
  <si>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</si>
  <si>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</si>
  <si>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</si>
  <si>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</si>
  <si>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</si>
  <si>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</si>
  <si>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</si>
  <si>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</si>
  <si>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</si>
  <si>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</si>
  <si>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</si>
  <si>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</si>
  <si>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</si>
  <si>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</si>
  <si>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</si>
  <si>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</si>
  <si>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</si>
  <si>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</si>
  <si>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</si>
  <si>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</si>
  <si>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</si>
  <si>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</si>
  <si>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</si>
  <si>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</si>
  <si>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</si>
  <si>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</si>
  <si>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</si>
  <si>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</si>
  <si>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</si>
  <si>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</si>
  <si>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</si>
  <si>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</si>
  <si>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</si>
  <si>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</si>
  <si>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</si>
  <si>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</si>
  <si>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</si>
  <si>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</si>
  <si>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</si>
  <si>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</si>
  <si>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</si>
  <si>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</si>
  <si>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</si>
  <si>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</si>
  <si>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</si>
  <si>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</si>
  <si>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</si>
  <si>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</si>
  <si>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</si>
  <si>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</si>
  <si>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</si>
  <si>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</si>
  <si>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</si>
  <si>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</si>
  <si>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</si>
  <si>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</si>
  <si>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</si>
  <si>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</si>
  <si>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</si>
  <si>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</si>
  <si>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</si>
  <si>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</si>
  <si>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</si>
  <si>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</si>
  <si>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</si>
  <si>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</si>
  <si>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</si>
  <si>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</si>
  <si>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</si>
  <si>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</si>
  <si>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</si>
  <si>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</si>
  <si>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</si>
  <si>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</si>
  <si>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</si>
  <si>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</si>
  <si>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</si>
  <si>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</si>
  <si>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</si>
  <si>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</si>
  <si>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</si>
  <si>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</si>
  <si>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</si>
  <si>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</si>
  <si>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</si>
  <si>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</si>
  <si>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</si>
  <si>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</si>
  <si>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</si>
  <si>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</si>
  <si>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</si>
  <si>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</si>
  <si>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</si>
  <si>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</si>
  <si>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</si>
  <si>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</si>
  <si>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</si>
  <si>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</si>
  <si>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</si>
  <si>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</si>
  <si>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</si>
  <si>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</si>
  <si>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</si>
  <si>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</si>
  <si>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</si>
  <si>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</si>
  <si>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</si>
  <si>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</si>
  <si>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</si>
  <si>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</si>
  <si>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</si>
  <si>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</si>
  <si>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</si>
  <si>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</si>
  <si>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</si>
  <si>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</si>
  <si>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</si>
  <si>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</si>
  <si>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</si>
  <si>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</si>
  <si>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</si>
  <si>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</si>
  <si>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</si>
  <si>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</si>
  <si>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</si>
  <si>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</si>
  <si>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</si>
  <si>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</si>
  <si>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</si>
  <si>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</si>
  <si>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</si>
  <si>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</si>
  <si>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</si>
  <si>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</si>
  <si>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</si>
  <si>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</si>
  <si>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</si>
  <si>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</si>
  <si>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</si>
  <si>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</si>
  <si>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</si>
  <si>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</si>
  <si>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</si>
  <si>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</si>
  <si>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</si>
  <si>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</si>
  <si>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</si>
  <si>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</si>
  <si>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</si>
  <si>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</si>
  <si>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</si>
  <si>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</si>
  <si>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</si>
  <si>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</si>
  <si>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</si>
  <si>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</si>
  <si>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</si>
  <si>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</si>
  <si>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</si>
  <si>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</si>
  <si>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</si>
  <si>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</si>
  <si>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</si>
  <si>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</si>
  <si>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</si>
  <si>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</si>
  <si>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</si>
  <si>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</si>
  <si>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</si>
  <si>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</si>
  <si>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</si>
  <si>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</si>
  <si>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</si>
  <si>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</si>
  <si>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</si>
  <si>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</si>
  <si>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</si>
  <si>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</si>
  <si>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</si>
  <si>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</si>
  <si>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</si>
  <si>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</si>
  <si>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</si>
  <si>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</si>
  <si>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</si>
  <si>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</si>
  <si>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</si>
  <si>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</si>
  <si>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</si>
  <si>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</si>
  <si>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</si>
  <si>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</si>
  <si>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</si>
  <si>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</si>
  <si>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</si>
  <si>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</si>
  <si>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</si>
  <si>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</si>
  <si>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</si>
  <si>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</si>
  <si>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</si>
  <si>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</si>
  <si>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</si>
  <si>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</si>
  <si>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</si>
  <si>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</si>
  <si>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</si>
  <si>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</si>
  <si>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</si>
  <si>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</si>
  <si>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</si>
  <si>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</si>
  <si>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</si>
  <si>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</si>
  <si>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</si>
  <si>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</si>
  <si>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</si>
  <si>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</si>
  <si>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</si>
  <si>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</si>
  <si>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</si>
  <si>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</si>
  <si>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</si>
  <si>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</si>
  <si>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</si>
  <si>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</si>
  <si>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</si>
  <si>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</si>
  <si>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</si>
  <si>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</si>
  <si>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</si>
  <si>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</si>
  <si>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</si>
  <si>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</si>
  <si>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</si>
  <si>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</si>
  <si>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</si>
  <si>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</si>
  <si>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</si>
  <si>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</si>
  <si>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</si>
  <si>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</si>
  <si>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</si>
  <si>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</si>
  <si>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</si>
  <si>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</si>
  <si>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</si>
  <si>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</si>
  <si>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</si>
  <si>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</si>
  <si>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</si>
  <si>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</si>
  <si>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</si>
  <si>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</si>
  <si>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</si>
  <si>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</si>
  <si>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</si>
  <si>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</si>
  <si>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</si>
  <si>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</si>
  <si>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</si>
  <si>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</si>
  <si>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</si>
  <si>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</si>
  <si>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</si>
  <si>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</si>
  <si>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</si>
  <si>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</si>
  <si>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</si>
  <si>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</si>
  <si>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</si>
  <si>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</si>
  <si>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</si>
  <si>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</si>
  <si>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</si>
  <si>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</si>
  <si>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</si>
  <si>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</si>
  <si>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</si>
  <si>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</si>
  <si>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</si>
  <si>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</si>
  <si>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</si>
  <si>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</si>
  <si>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</si>
  <si>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</si>
  <si>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</si>
  <si>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</si>
  <si>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</si>
  <si>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</si>
  <si>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</si>
  <si>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</si>
  <si>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</si>
  <si>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</si>
  <si>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</si>
  <si>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</si>
  <si>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</si>
  <si>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</si>
  <si>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</si>
  <si>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</si>
  <si>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</si>
  <si>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</si>
  <si>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</si>
  <si>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</si>
  <si>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</si>
  <si>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</si>
  <si>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</si>
  <si>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</si>
  <si>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</si>
  <si>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</si>
  <si>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</si>
  <si>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</si>
  <si>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</si>
  <si>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</si>
  <si>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</si>
  <si>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</si>
  <si>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</si>
  <si>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</si>
  <si>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</si>
  <si>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</si>
  <si>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</si>
  <si>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</si>
  <si>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</si>
  <si>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</si>
  <si>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</si>
  <si>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</si>
  <si>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</si>
  <si>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</si>
  <si>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</si>
  <si>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</si>
  <si>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</si>
  <si>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</si>
  <si>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</si>
  <si>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</si>
  <si>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</si>
  <si>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</si>
  <si>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</si>
  <si>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</si>
  <si>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</si>
  <si>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</si>
  <si>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</si>
  <si>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</si>
  <si>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</si>
  <si>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</si>
  <si>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</si>
  <si>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</si>
  <si>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</si>
  <si>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</si>
  <si>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</si>
  <si>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</si>
  <si>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</si>
  <si>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</si>
  <si>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</si>
  <si>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</si>
  <si>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</si>
  <si>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</si>
  <si>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</si>
  <si>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</si>
  <si>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</si>
  <si>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</si>
  <si>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</si>
  <si>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</si>
  <si>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</si>
  <si>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</si>
  <si>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</si>
  <si>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</si>
  <si>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</si>
  <si>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</si>
  <si>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</si>
  <si>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</si>
  <si>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</si>
  <si>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</si>
  <si>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</si>
  <si>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</si>
  <si>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</si>
  <si>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</si>
  <si>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</si>
  <si>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</si>
  <si>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</si>
  <si>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</si>
  <si>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</si>
  <si>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</si>
  <si>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</si>
  <si>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</si>
  <si>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</si>
  <si>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</si>
  <si>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</si>
  <si>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</si>
  <si>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</si>
  <si>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</si>
  <si>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</si>
  <si>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</si>
  <si>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</si>
  <si>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</si>
  <si>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</si>
  <si>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</si>
  <si>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</si>
  <si>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</si>
  <si>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</si>
  <si>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</si>
  <si>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</si>
  <si>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</si>
  <si>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</si>
  <si>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</si>
  <si>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</si>
  <si>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</si>
  <si>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</si>
  <si>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</si>
  <si>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</si>
  <si>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</si>
  <si>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</si>
  <si>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</si>
  <si>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</si>
  <si>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</si>
  <si>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</si>
  <si>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</si>
  <si>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</si>
  <si>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</si>
  <si>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</si>
  <si>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</si>
  <si>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</si>
  <si>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</si>
  <si>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</si>
  <si>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</si>
  <si>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</si>
  <si>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</si>
  <si>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</si>
  <si>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</si>
  <si>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</si>
  <si>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</si>
  <si>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</si>
  <si>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</si>
  <si>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</si>
  <si>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</si>
  <si>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</si>
  <si>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</si>
  <si>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</si>
  <si>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</si>
  <si>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</si>
  <si>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</si>
  <si>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</si>
  <si>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</si>
  <si>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</si>
  <si>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</si>
  <si>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</si>
  <si>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</si>
  <si>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</si>
  <si>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</si>
  <si>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</si>
  <si>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</si>
  <si>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</si>
  <si>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</si>
  <si>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</si>
  <si>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</si>
  <si>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</si>
  <si>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</si>
  <si>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</si>
  <si>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</si>
  <si>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</si>
  <si>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</si>
  <si>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</si>
  <si>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</si>
  <si>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</si>
  <si>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</si>
  <si>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</si>
  <si>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</si>
  <si>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</si>
  <si>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</si>
  <si>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</si>
  <si>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</si>
  <si>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</si>
  <si>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</si>
  <si>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</si>
  <si>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</si>
  <si>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</si>
  <si>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</si>
  <si>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</si>
  <si>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</si>
  <si>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</si>
  <si>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</si>
  <si>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</si>
  <si>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</si>
  <si>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</si>
  <si>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</si>
  <si>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</si>
  <si>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</si>
  <si>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</si>
  <si>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</si>
  <si>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</si>
  <si>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</si>
  <si>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</si>
  <si>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</si>
  <si>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</si>
  <si>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</si>
  <si>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</si>
  <si>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</si>
  <si>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</si>
  <si>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</si>
  <si>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</si>
  <si>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</si>
  <si>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</si>
  <si>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</si>
  <si>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</si>
  <si>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</si>
  <si>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</si>
  <si>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</si>
  <si>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</si>
  <si>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</si>
  <si>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</si>
  <si>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</si>
  <si>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</si>
  <si>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</si>
  <si>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</si>
  <si>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</si>
  <si>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</si>
  <si>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</si>
  <si>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</si>
  <si>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</si>
  <si>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</si>
  <si>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</si>
  <si>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</si>
  <si>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</si>
  <si>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</si>
  <si>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</si>
  <si>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</si>
  <si>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</si>
  <si>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</si>
  <si>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</si>
  <si>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</si>
  <si>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</si>
  <si>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</si>
  <si>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</si>
  <si>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</si>
  <si>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</si>
  <si>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</si>
  <si>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</si>
  <si>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</si>
  <si>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</si>
  <si>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</si>
  <si>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</si>
  <si>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</si>
  <si>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</si>
  <si>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</si>
  <si>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</si>
  <si>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</si>
  <si>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</si>
  <si>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</si>
  <si>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</si>
  <si>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</si>
  <si>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</si>
  <si>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</si>
  <si>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</si>
  <si>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</si>
  <si>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</si>
  <si>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</si>
  <si>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</si>
  <si>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</si>
  <si>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</si>
  <si>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</si>
  <si>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</si>
  <si>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</si>
  <si>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</si>
  <si>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</si>
  <si>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</si>
  <si>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</si>
  <si>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</si>
  <si>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</si>
  <si>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</si>
  <si>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</si>
  <si>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</si>
  <si>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</si>
  <si>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</si>
  <si>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</si>
  <si>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</si>
  <si>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</si>
  <si>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</si>
  <si>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</si>
  <si>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</si>
  <si>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</si>
  <si>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</si>
  <si>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</si>
  <si>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</si>
  <si>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</si>
  <si>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</si>
  <si>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</si>
  <si>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</si>
  <si>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</si>
  <si>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</si>
  <si>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</si>
  <si>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</si>
  <si>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</si>
  <si>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</si>
  <si>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</si>
  <si>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</si>
  <si>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</si>
  <si>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</si>
  <si>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</si>
  <si>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</si>
  <si>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</si>
  <si>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</si>
  <si>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</si>
  <si>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</si>
  <si>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</si>
  <si>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</si>
  <si>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</si>
  <si>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</si>
  <si>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</si>
  <si>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</si>
  <si>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</si>
  <si>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</si>
  <si>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</si>
  <si>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</si>
  <si>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</si>
  <si>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</si>
  <si>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</si>
  <si>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</si>
  <si>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</si>
  <si>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</si>
  <si>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</si>
  <si>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</si>
  <si>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</si>
  <si>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</si>
  <si>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</si>
  <si>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</si>
  <si>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</si>
  <si>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</si>
  <si>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</si>
  <si>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</si>
  <si>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</si>
  <si>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</si>
  <si>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</si>
  <si>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</si>
  <si>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</si>
  <si>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</si>
  <si>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</si>
  <si>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</si>
  <si>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</si>
  <si>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</si>
  <si>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</si>
  <si>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</si>
  <si>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</si>
  <si>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</si>
  <si>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</si>
  <si>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</si>
  <si>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</si>
  <si>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</si>
  <si>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</si>
  <si>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</si>
  <si>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</si>
  <si>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</si>
  <si>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</si>
  <si>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</si>
  <si>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</si>
  <si>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</si>
  <si>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</si>
  <si>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</si>
  <si>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</si>
  <si>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</si>
  <si>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</si>
  <si>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</si>
  <si>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</si>
  <si>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</si>
  <si>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</si>
  <si>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</si>
  <si>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</si>
  <si>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</si>
  <si>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</si>
  <si>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</si>
  <si>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</si>
  <si>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</si>
  <si>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</si>
  <si>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</si>
  <si>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</si>
  <si>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</si>
  <si>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</si>
  <si>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</si>
  <si>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</si>
  <si>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</si>
  <si>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</si>
  <si>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</si>
  <si>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</si>
  <si>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</si>
  <si>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</si>
  <si>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</si>
  <si>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</si>
  <si>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</si>
  <si>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</si>
  <si>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</si>
  <si>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</si>
  <si>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</si>
  <si>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</si>
  <si>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</si>
  <si>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</si>
  <si>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</si>
  <si>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</si>
  <si>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</si>
  <si>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</si>
  <si>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</si>
  <si>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</si>
  <si>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</si>
  <si>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</si>
  <si>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</si>
  <si>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</si>
  <si>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</si>
  <si>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</si>
  <si>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</si>
  <si>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</si>
  <si>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</si>
  <si>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</si>
  <si>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</si>
  <si>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</si>
  <si>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</si>
  <si>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</si>
  <si>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</si>
  <si>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</si>
  <si>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</si>
  <si>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</si>
  <si>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</si>
  <si>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</si>
  <si>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</si>
  <si>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</si>
  <si>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</si>
  <si>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</si>
  <si>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</si>
  <si>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</si>
  <si>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</si>
  <si>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</si>
  <si>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</si>
  <si>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</si>
  <si>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</si>
  <si>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</si>
  <si>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</si>
  <si>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</si>
  <si>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</si>
  <si>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</si>
  <si>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</si>
  <si>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</si>
  <si>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</si>
  <si>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</si>
  <si>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</si>
  <si>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</si>
  <si>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</si>
  <si>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</si>
  <si>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</si>
  <si>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</si>
  <si>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</si>
  <si>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</si>
  <si>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</si>
  <si>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</si>
  <si>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</si>
  <si>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</si>
  <si>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</si>
  <si>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</si>
  <si>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</si>
  <si>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</si>
  <si>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</si>
  <si>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</si>
  <si>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</si>
  <si>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</si>
  <si>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</si>
  <si>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</si>
  <si>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</si>
  <si>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</si>
  <si>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</si>
  <si>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</si>
  <si>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</si>
  <si>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</si>
  <si>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</si>
  <si>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</si>
  <si>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</si>
  <si>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</si>
  <si>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</si>
  <si>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</si>
  <si>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</si>
  <si>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</si>
  <si>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</si>
  <si>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</si>
  <si>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</si>
  <si>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</si>
  <si>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</si>
  <si>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</si>
  <si>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</si>
  <si>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</si>
  <si>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</si>
  <si>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</si>
  <si>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</si>
  <si>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</si>
  <si>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</si>
  <si>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</si>
  <si>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</si>
  <si>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</si>
  <si>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</si>
  <si>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</si>
  <si>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</si>
  <si>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</si>
  <si>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</si>
  <si>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</si>
  <si>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</si>
  <si>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</si>
  <si>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</si>
  <si>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</si>
  <si>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</si>
  <si>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</si>
  <si>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</si>
  <si>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</si>
  <si>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</si>
  <si>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</si>
  <si>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</si>
  <si>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</si>
  <si>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</si>
  <si>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</si>
  <si>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</si>
  <si>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</si>
  <si>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</si>
  <si>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</si>
  <si>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</si>
  <si>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</si>
  <si>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</si>
  <si>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</si>
  <si>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</si>
  <si>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</si>
  <si>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</si>
  <si>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</si>
  <si>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</si>
  <si>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</si>
  <si>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</si>
  <si>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</si>
  <si>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</si>
  <si>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</si>
  <si>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</si>
  <si>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</si>
  <si>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</si>
  <si>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</si>
  <si>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</si>
  <si>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</si>
  <si>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</si>
  <si>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</si>
  <si>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</si>
  <si>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</si>
  <si>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</si>
  <si>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</si>
  <si>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</si>
  <si>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</si>
  <si>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</si>
  <si>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</si>
  <si>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</si>
  <si>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</si>
  <si>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</si>
  <si>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</si>
  <si>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</si>
  <si>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</si>
  <si>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</si>
  <si>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</si>
  <si>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</si>
  <si>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</si>
  <si>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</si>
  <si>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</si>
  <si>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</si>
  <si>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</si>
  <si>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</si>
  <si>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</si>
  <si>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</si>
  <si>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</si>
  <si>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</si>
  <si>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</si>
  <si>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</si>
  <si>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</si>
  <si>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</si>
  <si>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</si>
  <si>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</si>
  <si>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</si>
  <si>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</si>
  <si>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</si>
  <si>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</si>
  <si>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</si>
  <si>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</si>
  <si>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</si>
  <si>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</si>
  <si>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</si>
  <si>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</si>
  <si>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</si>
  <si>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</si>
  <si>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</si>
  <si>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</si>
  <si>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</si>
  <si>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</si>
  <si>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</si>
  <si>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</si>
  <si>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</si>
  <si>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</si>
  <si>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</si>
  <si>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</si>
  <si>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</si>
  <si>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</si>
  <si>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</si>
  <si>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</si>
  <si>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</si>
  <si>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</si>
  <si>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</si>
  <si>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</si>
  <si>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</si>
  <si>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</si>
  <si>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</si>
  <si>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</si>
  <si>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</si>
  <si>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</si>
  <si>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</si>
  <si>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</si>
  <si>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</si>
  <si>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</si>
  <si>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</si>
  <si>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</si>
  <si>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</si>
  <si>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</si>
  <si>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</si>
  <si>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</si>
  <si>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</si>
  <si>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</si>
  <si>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</si>
  <si>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</si>
  <si>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</si>
  <si>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</si>
  <si>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</si>
  <si>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</si>
  <si>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</si>
  <si>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</si>
  <si>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</si>
  <si>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</si>
  <si>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</si>
  <si>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</si>
  <si>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</si>
  <si>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</si>
  <si>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</si>
  <si>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</si>
  <si>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</si>
  <si>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</si>
  <si>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</si>
  <si>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</si>
  <si>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</si>
  <si>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</si>
  <si>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</si>
  <si>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</si>
  <si>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</si>
  <si>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</si>
  <si>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</si>
  <si>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</si>
  <si>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</si>
  <si>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</si>
  <si>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</si>
  <si>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</si>
  <si>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</si>
  <si>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</si>
  <si>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</si>
  <si>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</si>
  <si>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</si>
  <si>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</si>
  <si>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</si>
  <si>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</si>
  <si>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</si>
  <si>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</si>
  <si>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</si>
  <si>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</si>
  <si>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</si>
  <si>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</si>
  <si>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</si>
  <si>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</si>
  <si>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</si>
  <si>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</si>
  <si>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</si>
  <si>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</si>
  <si>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</si>
  <si>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</si>
  <si>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</si>
  <si>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</si>
  <si>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</si>
  <si>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</si>
  <si>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</si>
  <si>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</si>
  <si>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</si>
  <si>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</si>
  <si>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</si>
  <si>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</si>
  <si>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</si>
  <si>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</si>
  <si>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</si>
  <si>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</si>
  <si>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</si>
  <si>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</si>
  <si>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</si>
  <si>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</si>
  <si>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</si>
  <si>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</si>
  <si>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</si>
  <si>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</si>
  <si>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</si>
  <si>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</si>
  <si>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</si>
  <si>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</si>
  <si>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</si>
  <si>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</si>
  <si>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</si>
  <si>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</si>
  <si>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</si>
  <si>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</si>
  <si>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</si>
  <si>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</si>
  <si>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</si>
  <si>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</si>
  <si>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</si>
  <si>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</si>
  <si>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</si>
  <si>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</si>
  <si>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</si>
  <si>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</si>
  <si>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</si>
  <si>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</si>
  <si>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</si>
  <si>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</si>
  <si>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</si>
  <si>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</si>
  <si>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</si>
  <si>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</si>
  <si>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</si>
  <si>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</si>
  <si>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</si>
  <si>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</si>
  <si>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</si>
  <si>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</si>
  <si>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</si>
  <si>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</si>
  <si>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</si>
  <si>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</si>
  <si>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</si>
  <si>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</si>
  <si>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</si>
  <si>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</si>
  <si>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</si>
  <si>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</si>
  <si>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</si>
  <si>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</si>
  <si>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</si>
  <si>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</si>
  <si>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</si>
  <si>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</si>
  <si>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</si>
  <si>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</si>
  <si>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</si>
  <si>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</si>
  <si>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</si>
  <si>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</si>
  <si>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</si>
  <si>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</si>
  <si>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</si>
  <si>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</si>
  <si>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</si>
  <si>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</si>
  <si>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</si>
  <si>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</si>
  <si>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</si>
  <si>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</si>
  <si>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</si>
  <si>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</si>
  <si>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</si>
  <si>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</si>
  <si>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</si>
  <si>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</si>
  <si>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</si>
  <si>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</si>
  <si>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</si>
  <si>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</si>
  <si>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</si>
  <si>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</si>
  <si>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</si>
  <si>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</si>
  <si>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</si>
  <si>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</si>
  <si>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</si>
  <si>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</si>
  <si>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</si>
  <si>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</si>
  <si>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</si>
  <si>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</si>
  <si>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</si>
  <si>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</si>
  <si>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</si>
  <si>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</si>
  <si>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</si>
  <si>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</si>
  <si>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</si>
  <si>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</si>
  <si>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</si>
  <si>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</si>
  <si>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</si>
  <si>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</si>
  <si>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</si>
  <si>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</si>
  <si>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</si>
  <si>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</si>
  <si>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</si>
  <si>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</si>
  <si>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</si>
  <si>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</si>
  <si>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</si>
  <si>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</si>
  <si>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</si>
  <si>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</si>
  <si>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</si>
  <si>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</si>
  <si>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</si>
  <si>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</si>
  <si>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</si>
  <si>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</si>
  <si>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</si>
  <si>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</si>
  <si>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</si>
  <si>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</si>
  <si>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</si>
  <si>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</si>
  <si>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</si>
  <si>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</si>
  <si>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</si>
  <si>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</si>
  <si>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</si>
  <si>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</si>
  <si>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</si>
  <si>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</si>
  <si>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</si>
  <si>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</si>
  <si>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</si>
  <si>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</si>
  <si>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</si>
  <si>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</si>
  <si>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</si>
  <si>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</si>
  <si>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</si>
  <si>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</si>
  <si>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</si>
  <si>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</si>
  <si>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</si>
  <si>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</si>
  <si>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</si>
  <si>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</si>
  <si>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</si>
  <si>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</si>
  <si>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</si>
  <si>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</si>
  <si>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</si>
  <si>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</si>
  <si>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</si>
  <si>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</si>
  <si>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</si>
  <si>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</si>
  <si>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</si>
  <si>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</si>
  <si>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</si>
  <si>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</si>
  <si>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</si>
  <si>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</si>
  <si>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</si>
  <si>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</si>
  <si>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</si>
  <si>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</si>
  <si>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</si>
  <si>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</si>
  <si>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</si>
  <si>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</si>
  <si>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</si>
  <si>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</si>
  <si>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</si>
  <si>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</si>
  <si>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</si>
  <si>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</si>
  <si>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</si>
  <si>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</si>
  <si>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</si>
  <si>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</si>
  <si>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</si>
  <si>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</si>
  <si>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</si>
  <si>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</si>
  <si>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</si>
  <si>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</si>
  <si>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</si>
  <si>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</si>
  <si>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</si>
  <si>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</si>
  <si>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</si>
  <si>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</si>
  <si>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</si>
  <si>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</si>
  <si>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</si>
  <si>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</si>
  <si>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</si>
  <si>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</si>
  <si>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</si>
  <si>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</si>
  <si>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</si>
  <si>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</si>
  <si>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</si>
  <si>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</si>
  <si>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</si>
  <si>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</si>
  <si>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</si>
  <si>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</si>
  <si>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</si>
  <si>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</si>
  <si>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</si>
  <si>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</si>
  <si>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</si>
  <si>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</si>
  <si>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</si>
  <si>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</si>
  <si>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</si>
  <si>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</si>
  <si>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</si>
  <si>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</si>
  <si>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</si>
  <si>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</si>
  <si>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</si>
  <si>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</si>
  <si>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</si>
  <si>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</si>
  <si>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</si>
  <si>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</si>
  <si>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</si>
  <si>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</si>
  <si>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</si>
  <si>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</si>
  <si>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</si>
  <si>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</si>
  <si>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</si>
  <si>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</si>
  <si>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</si>
  <si>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</si>
  <si>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</si>
  <si>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</si>
  <si>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</si>
  <si>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</si>
  <si>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</si>
  <si>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</si>
  <si>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</si>
  <si>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</si>
  <si>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</si>
  <si>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</si>
  <si>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</si>
  <si>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</si>
  <si>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</si>
  <si>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</si>
  <si>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</si>
  <si>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</si>
  <si>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</si>
  <si>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</si>
  <si>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</si>
  <si>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</si>
  <si>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</si>
  <si>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</si>
  <si>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</si>
  <si>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</si>
  <si>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</si>
  <si>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</si>
  <si>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</si>
  <si>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</si>
  <si>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</si>
  <si>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</si>
  <si>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</si>
  <si>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</si>
  <si>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</si>
  <si>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</si>
  <si>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</si>
  <si>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</si>
  <si>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</si>
  <si>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</si>
  <si>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</si>
  <si>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</si>
  <si>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</si>
  <si>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</si>
  <si>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</si>
  <si>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</si>
  <si>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</si>
  <si>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</si>
  <si>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</si>
  <si>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</si>
  <si>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</si>
  <si>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</si>
  <si>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</si>
  <si>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</si>
  <si>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</si>
  <si>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</si>
  <si>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</si>
  <si>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</si>
  <si>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</si>
  <si>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</si>
  <si>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</si>
  <si>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</si>
  <si>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</si>
  <si>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</si>
  <si>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</si>
  <si>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</si>
  <si>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</si>
  <si>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</si>
  <si>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</si>
  <si>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</si>
  <si>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</si>
  <si>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</si>
  <si>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</si>
  <si>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</si>
  <si>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</si>
  <si>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</si>
  <si>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</si>
  <si>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</si>
  <si>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</si>
  <si>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</si>
  <si>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</si>
  <si>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</si>
  <si>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</si>
  <si>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</si>
  <si>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</si>
  <si>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</si>
  <si>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</si>
  <si>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</si>
  <si>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</si>
  <si>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</si>
  <si>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</si>
  <si>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</si>
  <si>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</si>
  <si>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</si>
  <si>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</si>
  <si>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</si>
  <si>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</si>
  <si>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</si>
  <si>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</si>
  <si>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</si>
  <si>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</si>
  <si>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</si>
  <si>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</si>
  <si>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</si>
  <si>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</si>
  <si>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</si>
  <si>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</si>
  <si>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</si>
  <si>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</si>
  <si>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</si>
  <si>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</si>
  <si>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</si>
  <si>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</si>
  <si>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</si>
  <si>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</si>
  <si>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</si>
  <si>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</si>
  <si>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</si>
  <si>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</si>
  <si>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</si>
  <si>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</si>
  <si>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</si>
  <si>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</si>
  <si>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</si>
  <si>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</si>
  <si>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</si>
  <si>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</si>
  <si>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</si>
  <si>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</si>
  <si>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</si>
  <si>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</si>
  <si>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</si>
  <si>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</si>
  <si>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</si>
  <si>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</si>
  <si>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</si>
  <si>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</si>
  <si>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</si>
  <si>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</si>
  <si>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</si>
  <si>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</si>
  <si>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</si>
  <si>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</si>
  <si>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</si>
  <si>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</si>
  <si>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</si>
  <si>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</si>
  <si>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</si>
  <si>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</si>
  <si>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</si>
  <si>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</si>
  <si>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</si>
  <si>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</si>
  <si>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</si>
  <si>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</si>
  <si>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</si>
  <si>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</si>
  <si>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</si>
  <si>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</si>
  <si>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</si>
  <si>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</si>
  <si>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</si>
  <si>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</si>
  <si>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</si>
  <si>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</si>
  <si>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</si>
  <si>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</si>
  <si>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</si>
  <si>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</si>
  <si>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</si>
  <si>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</si>
  <si>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</si>
  <si>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</si>
  <si>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</si>
  <si>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</si>
  <si>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</si>
  <si>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</si>
  <si>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</si>
  <si>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</si>
  <si>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</si>
  <si>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</si>
  <si>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</si>
  <si>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</si>
  <si>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</si>
  <si>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</si>
  <si>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</si>
  <si>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</si>
  <si>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</si>
  <si>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</si>
  <si>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</si>
  <si>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</si>
  <si>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</si>
  <si>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</si>
  <si>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</si>
  <si>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</si>
  <si>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</si>
  <si>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</si>
  <si>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</si>
  <si>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</si>
  <si>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</si>
  <si>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</si>
  <si>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</si>
  <si>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</si>
  <si>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</si>
  <si>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</si>
  <si>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</si>
  <si>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</si>
  <si>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</si>
  <si>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</si>
  <si>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</si>
  <si>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</si>
  <si>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</si>
  <si>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</si>
  <si>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</si>
  <si>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</si>
  <si>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</si>
  <si>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</si>
  <si>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</si>
  <si>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</si>
  <si>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</si>
  <si>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</si>
  <si>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</si>
  <si>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</si>
  <si>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</si>
  <si>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</si>
  <si>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</si>
  <si>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</si>
  <si>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</si>
  <si>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</si>
  <si>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</si>
  <si>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</si>
  <si>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</si>
  <si>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</si>
  <si>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</si>
  <si>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</si>
  <si>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</si>
  <si>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</si>
  <si>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</si>
  <si>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</si>
  <si>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</si>
  <si>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</si>
  <si>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</si>
  <si>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</si>
  <si>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</si>
  <si>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</si>
  <si>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</si>
  <si>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</si>
  <si>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</si>
  <si>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</si>
  <si>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</si>
  <si>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</si>
  <si>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</si>
  <si>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</si>
  <si>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</si>
  <si>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</si>
  <si>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</si>
  <si>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</si>
  <si>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</si>
  <si>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</si>
  <si>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</si>
  <si>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</si>
  <si>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</si>
  <si>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</si>
  <si>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</si>
  <si>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</si>
  <si>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</si>
  <si>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</si>
  <si>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</si>
  <si>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</si>
  <si>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</si>
  <si>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</si>
  <si>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</si>
  <si>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</si>
  <si>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</si>
  <si>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</si>
  <si>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</si>
  <si>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</si>
  <si>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</si>
  <si>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</si>
  <si>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</si>
  <si>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</si>
  <si>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</si>
  <si>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</si>
  <si>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</si>
  <si>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</si>
  <si>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</si>
  <si>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</si>
  <si>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</si>
  <si>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</si>
  <si>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</si>
  <si>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</si>
  <si>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</si>
  <si>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</si>
  <si>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</si>
  <si>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</si>
  <si>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</si>
  <si>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</si>
  <si>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</si>
  <si>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</si>
  <si>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</si>
  <si>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</si>
  <si>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</si>
  <si>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</si>
  <si>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</si>
  <si>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</si>
  <si>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</si>
  <si>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</si>
  <si>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</si>
  <si>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</si>
  <si>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</si>
  <si>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</si>
  <si>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</si>
  <si>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</si>
  <si>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</si>
  <si>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</si>
  <si>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</si>
  <si>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</si>
  <si>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</si>
  <si>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</si>
  <si>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</si>
  <si>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</si>
  <si>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</si>
  <si>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</si>
  <si>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</si>
  <si>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</si>
  <si>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</si>
  <si>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</si>
  <si>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</si>
  <si>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</si>
  <si>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</si>
  <si>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</si>
  <si>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</si>
  <si>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</si>
  <si>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</si>
  <si>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</si>
  <si>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</si>
  <si>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</si>
  <si>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</si>
  <si>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</si>
  <si>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</si>
  <si>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</si>
  <si>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</si>
  <si>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</si>
  <si>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</si>
  <si>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</si>
  <si>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</si>
  <si>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</si>
  <si>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</si>
  <si>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</si>
  <si>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</si>
  <si>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</si>
  <si>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</si>
  <si>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</si>
  <si>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</si>
  <si>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</si>
  <si>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</si>
  <si>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</si>
  <si>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</si>
  <si>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</si>
  <si>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</si>
  <si>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</si>
  <si>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</si>
  <si>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</si>
  <si>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</si>
  <si>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</si>
  <si>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</si>
  <si>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</si>
  <si>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</si>
  <si>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</si>
  <si>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</si>
  <si>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</si>
  <si>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</si>
  <si>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</si>
  <si>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</si>
  <si>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</si>
  <si>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</si>
  <si>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</si>
  <si>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</si>
  <si>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</si>
  <si>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</si>
  <si>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</si>
  <si>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</si>
  <si>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</si>
  <si>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</si>
  <si>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</si>
  <si>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</si>
  <si>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</si>
  <si>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</si>
  <si>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</si>
  <si>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</si>
  <si>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</si>
  <si>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</si>
  <si>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</si>
  <si>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</si>
  <si>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</si>
  <si>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</si>
  <si>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</si>
  <si>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</si>
  <si>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</si>
  <si>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</si>
  <si>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</si>
  <si>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</si>
  <si>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</si>
  <si>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</si>
  <si>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</si>
  <si>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</si>
  <si>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</si>
  <si>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</si>
  <si>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</si>
  <si>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</si>
  <si>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</si>
  <si>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</si>
  <si>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</si>
  <si>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</si>
  <si>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</si>
  <si>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</si>
  <si>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</si>
  <si>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</si>
  <si>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</si>
  <si>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</si>
  <si>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</si>
  <si>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</si>
  <si>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</si>
  <si>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</si>
  <si>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</si>
  <si>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</si>
  <si>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</si>
  <si>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</si>
  <si>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</si>
  <si>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</si>
  <si>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</si>
  <si>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</si>
  <si>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</si>
  <si>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</si>
  <si>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</si>
  <si>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</si>
  <si>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</si>
  <si>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</si>
  <si>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</si>
  <si>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</si>
  <si>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</si>
  <si>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</si>
  <si>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</si>
  <si>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</si>
  <si>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</si>
  <si>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</si>
  <si>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</si>
  <si>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</si>
  <si>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</si>
  <si>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</si>
  <si>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</si>
  <si>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</si>
  <si>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</si>
  <si>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</si>
  <si>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</si>
  <si>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</si>
  <si>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</si>
  <si>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</si>
  <si>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</si>
  <si>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</si>
  <si>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</si>
  <si>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</si>
  <si>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</si>
  <si>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</si>
  <si>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</si>
  <si>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</si>
  <si>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</si>
  <si>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</si>
  <si>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</si>
  <si>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</si>
  <si>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</si>
  <si>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</si>
  <si>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</si>
  <si>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</si>
  <si>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</si>
  <si>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</si>
  <si>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</si>
  <si>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</si>
  <si>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</si>
  <si>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</si>
  <si>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</si>
  <si>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</si>
  <si>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</si>
  <si>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</si>
  <si>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</si>
  <si>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</si>
  <si>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</si>
  <si>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</si>
  <si>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</si>
  <si>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</si>
  <si>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</si>
  <si>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</si>
  <si>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</si>
  <si>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</si>
  <si>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</si>
  <si>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</si>
  <si>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</si>
  <si>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</si>
  <si>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</si>
  <si>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</si>
  <si>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</si>
  <si>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</si>
  <si>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</si>
  <si>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</si>
  <si>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</si>
  <si>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</si>
  <si>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</si>
  <si>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</si>
  <si>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</si>
  <si>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</si>
  <si>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</si>
  <si>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</si>
  <si>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</si>
  <si>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</si>
  <si>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</si>
  <si>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</si>
  <si>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</si>
  <si>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</si>
  <si>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</si>
  <si>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</si>
  <si>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</si>
  <si>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</si>
  <si>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</si>
  <si>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</si>
  <si>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</si>
  <si>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</si>
  <si>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</si>
  <si>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</si>
  <si>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</si>
  <si>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</si>
  <si>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</si>
  <si>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</si>
  <si>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</si>
  <si>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</si>
  <si>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</si>
  <si>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</si>
  <si>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</si>
  <si>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</si>
  <si>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</si>
  <si>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</si>
  <si>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</si>
  <si>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</si>
  <si>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</si>
  <si>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</si>
  <si>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</si>
  <si>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</si>
  <si>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</si>
  <si>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</si>
  <si>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</si>
  <si>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</si>
  <si>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</si>
  <si>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</si>
  <si>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</si>
  <si>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</si>
  <si>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</si>
  <si>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</si>
  <si>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</si>
  <si>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</si>
  <si>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</si>
  <si>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</si>
  <si>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</si>
  <si>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</si>
  <si>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</si>
  <si>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</si>
  <si>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</si>
  <si>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</si>
  <si>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</si>
  <si>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</si>
  <si>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</si>
  <si>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</si>
  <si>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</si>
  <si>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</si>
  <si>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</si>
  <si>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</si>
  <si>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</si>
  <si>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</si>
  <si>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</si>
  <si>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</si>
  <si>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</si>
  <si>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</si>
  <si>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</si>
  <si>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</si>
  <si>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</si>
  <si>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</si>
  <si>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</si>
  <si>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</si>
  <si>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</si>
  <si>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</si>
  <si>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</si>
  <si>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</si>
  <si>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</si>
  <si>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</si>
  <si>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</si>
  <si>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</si>
  <si>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</si>
  <si>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</si>
  <si>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</si>
  <si>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</si>
  <si>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</si>
  <si>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</si>
  <si>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</si>
  <si>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</si>
  <si>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</si>
  <si>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</si>
  <si>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</si>
  <si>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</si>
  <si>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</si>
  <si>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</si>
  <si>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</si>
  <si>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</si>
  <si>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</si>
  <si>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</si>
  <si>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</si>
  <si>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</si>
  <si>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</si>
  <si>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</si>
  <si>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</si>
  <si>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</si>
  <si>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</si>
  <si>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</si>
  <si>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</si>
  <si>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</si>
  <si>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</si>
  <si>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</si>
  <si>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</si>
  <si>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</si>
  <si>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</si>
  <si>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</si>
  <si>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</si>
  <si>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</si>
  <si>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</si>
  <si>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</si>
  <si>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</si>
  <si>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</si>
  <si>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</si>
  <si>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</si>
  <si>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</si>
  <si>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</si>
  <si>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</si>
  <si>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</si>
  <si>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</si>
  <si>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</si>
  <si>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</si>
  <si>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</si>
  <si>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</si>
  <si>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</si>
  <si>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</si>
  <si>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</si>
  <si>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</si>
  <si>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</si>
  <si>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</si>
  <si>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</si>
  <si>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</si>
  <si>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</si>
  <si>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</si>
  <si>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</si>
  <si>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</si>
  <si>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</si>
  <si>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</si>
  <si>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</si>
  <si>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</si>
  <si>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</si>
  <si>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</si>
  <si>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</si>
  <si>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</si>
  <si>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</si>
  <si>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</si>
  <si>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</si>
  <si>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</si>
  <si>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</si>
  <si>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</si>
  <si>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</si>
  <si>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</si>
  <si>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</si>
  <si>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</si>
  <si>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</si>
  <si>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</si>
  <si>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</si>
  <si>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</si>
  <si>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</si>
  <si>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</si>
  <si>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</si>
  <si>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</si>
  <si>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</si>
  <si>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</si>
  <si>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</si>
  <si>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</si>
  <si>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</si>
  <si>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</si>
  <si>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</si>
  <si>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</si>
  <si>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</si>
  <si>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</si>
  <si>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</si>
  <si>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</si>
  <si>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</si>
  <si>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</si>
  <si>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</si>
  <si>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</si>
  <si>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</si>
  <si>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</si>
  <si>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</si>
  <si>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</si>
  <si>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</si>
  <si>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</si>
  <si>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</si>
  <si>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</si>
  <si>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</si>
  <si>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</si>
  <si>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</si>
  <si>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</si>
  <si>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</si>
  <si>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</si>
  <si>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</si>
  <si>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</si>
  <si>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</si>
  <si>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</si>
  <si>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</si>
  <si>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</si>
  <si>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</si>
  <si>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</si>
  <si>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</si>
  <si>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</si>
  <si>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</si>
  <si>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</si>
  <si>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</si>
  <si>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</si>
  <si>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</si>
  <si>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</si>
  <si>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</si>
  <si>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</si>
  <si>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</si>
  <si>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</si>
  <si>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</si>
  <si>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</si>
  <si>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</si>
  <si>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</si>
  <si>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</si>
  <si>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</si>
  <si>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</si>
  <si>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</si>
  <si>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</si>
  <si>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</si>
  <si>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</si>
  <si>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</si>
  <si>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</si>
  <si>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</si>
  <si>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</si>
  <si>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</si>
  <si>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</si>
  <si>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</si>
  <si>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</si>
  <si>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</si>
  <si>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</si>
  <si>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</si>
  <si>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</si>
  <si>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</si>
  <si>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</si>
  <si>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</si>
  <si>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</si>
  <si>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</si>
  <si>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</si>
  <si>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</si>
  <si>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</si>
  <si>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</si>
  <si>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</si>
  <si>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</si>
  <si>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</si>
  <si>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</si>
  <si>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</si>
  <si>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</si>
  <si>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</si>
  <si>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</si>
  <si>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</si>
  <si>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</si>
  <si>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</si>
  <si>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</si>
  <si>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</si>
  <si>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</si>
  <si>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</si>
  <si>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</si>
  <si>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</si>
  <si>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</si>
  <si>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</si>
  <si>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</si>
  <si>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</si>
  <si>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</si>
  <si>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</si>
  <si>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</si>
  <si>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</si>
  <si>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</si>
  <si>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</si>
  <si>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</si>
  <si>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</si>
  <si>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</si>
  <si>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</si>
  <si>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</si>
  <si>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</si>
  <si>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</si>
  <si>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</si>
  <si>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</si>
  <si>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</si>
  <si>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</si>
  <si>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</si>
  <si>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</si>
  <si>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</si>
  <si>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</si>
  <si>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</si>
  <si>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</si>
  <si>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</si>
  <si>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</si>
  <si>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</si>
  <si>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</si>
  <si>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</si>
  <si>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</si>
  <si>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</si>
  <si>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</si>
  <si>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</si>
  <si>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</si>
  <si>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</si>
  <si>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</si>
  <si>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</si>
  <si>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</si>
  <si>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</si>
  <si>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</si>
  <si>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</si>
  <si>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</si>
  <si>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</si>
  <si>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</si>
  <si>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</si>
  <si>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</si>
  <si>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</si>
  <si>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</si>
  <si>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</si>
  <si>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</si>
  <si>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</si>
  <si>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</si>
  <si>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</si>
  <si>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</si>
  <si>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</si>
  <si>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</si>
  <si>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</si>
  <si>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</si>
  <si>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</si>
  <si>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</si>
  <si>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</si>
  <si>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</si>
  <si>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</si>
  <si>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</si>
  <si>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</si>
  <si>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</si>
  <si>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</si>
  <si>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</si>
  <si>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</si>
  <si>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</si>
  <si>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</si>
  <si>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</si>
  <si>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</si>
  <si>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</si>
  <si>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</si>
  <si>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</si>
  <si>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</si>
  <si>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</si>
  <si>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</si>
  <si>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</si>
  <si>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</si>
  <si>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</si>
  <si>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</si>
  <si>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</si>
  <si>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</si>
  <si>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</si>
  <si>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</si>
  <si>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</si>
  <si>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</si>
  <si>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</si>
  <si>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</si>
  <si>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</si>
  <si>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</si>
  <si>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</si>
  <si>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</si>
  <si>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</si>
  <si>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</si>
  <si>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</si>
  <si>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</si>
  <si>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</si>
  <si>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</si>
  <si>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</si>
  <si>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</si>
  <si>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</si>
  <si>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</si>
  <si>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</si>
  <si>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</si>
  <si>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</si>
  <si>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</si>
  <si>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</si>
  <si>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</si>
  <si>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</si>
  <si>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</si>
  <si>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</si>
  <si>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</si>
  <si>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</si>
  <si>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</si>
  <si>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</si>
  <si>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</si>
  <si>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</si>
  <si>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</si>
  <si>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</si>
  <si>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</si>
  <si>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</si>
  <si>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</si>
  <si>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</si>
  <si>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</si>
  <si>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</si>
  <si>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</si>
  <si>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</si>
  <si>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</si>
  <si>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</si>
  <si>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</si>
  <si>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</si>
  <si>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</si>
  <si>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</si>
  <si>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</si>
  <si>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</si>
  <si>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</si>
  <si>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</si>
  <si>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</si>
  <si>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</si>
  <si>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</si>
  <si>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</si>
  <si>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</si>
  <si>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</si>
  <si>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</si>
  <si>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</si>
  <si>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</si>
  <si>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</si>
  <si>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</si>
  <si>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</si>
  <si>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</si>
  <si>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</si>
  <si>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</si>
  <si>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</si>
  <si>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</si>
  <si>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</si>
  <si>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</si>
  <si>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</si>
  <si>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</si>
  <si>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</si>
  <si>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</si>
  <si>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</si>
  <si>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</si>
  <si>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</si>
  <si>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</si>
  <si>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</si>
  <si>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</si>
  <si>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</si>
  <si>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</si>
  <si>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</si>
  <si>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</si>
  <si>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</si>
  <si>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</si>
  <si>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</si>
  <si>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</si>
  <si>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</si>
  <si>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</si>
  <si>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</si>
  <si>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</si>
  <si>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</si>
  <si>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</si>
  <si>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</si>
  <si>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</si>
  <si>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</si>
  <si>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</si>
  <si>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</si>
  <si>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</si>
  <si>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</si>
  <si>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</si>
  <si>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</si>
  <si>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</si>
  <si>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</si>
  <si>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</si>
  <si>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</si>
  <si>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</si>
  <si>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</si>
  <si>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</si>
  <si>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</si>
  <si>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</si>
  <si>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</si>
  <si>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</si>
  <si>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</si>
  <si>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</si>
  <si>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</si>
  <si>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</si>
  <si>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</si>
  <si>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</si>
  <si>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</si>
  <si>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</si>
  <si>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</si>
  <si>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</si>
  <si>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</si>
  <si>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</si>
  <si>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</si>
  <si>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</si>
  <si>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</si>
  <si>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</si>
  <si>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</si>
  <si>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</si>
  <si>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</si>
  <si>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</si>
  <si>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</si>
  <si>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</si>
  <si>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</si>
  <si>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</si>
  <si>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</si>
  <si>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</si>
  <si>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</si>
  <si>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</si>
  <si>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</si>
  <si>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</si>
  <si>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</si>
  <si>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</si>
  <si>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</si>
  <si>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</si>
  <si>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</si>
  <si>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</si>
  <si>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</si>
  <si>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</si>
  <si>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</si>
  <si>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</si>
  <si>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</si>
  <si>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</si>
  <si>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</si>
  <si>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</si>
  <si>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</si>
  <si>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</si>
  <si>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</si>
  <si>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</si>
  <si>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</si>
  <si>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</si>
  <si>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</si>
  <si>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</si>
  <si>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</si>
  <si>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</si>
  <si>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</si>
  <si>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</si>
  <si>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</si>
  <si>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</si>
  <si>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</si>
  <si>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</si>
  <si>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</si>
  <si>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</si>
  <si>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</si>
  <si>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</si>
  <si>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</si>
  <si>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</si>
  <si>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</si>
  <si>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</si>
  <si>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</si>
  <si>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</si>
  <si>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</si>
  <si>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</si>
  <si>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</si>
  <si>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</si>
  <si>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</si>
  <si>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</si>
  <si>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</si>
  <si>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</si>
  <si>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</si>
  <si>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</si>
  <si>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</si>
  <si>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</si>
  <si>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</si>
  <si>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</si>
  <si>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</si>
  <si>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</si>
  <si>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</si>
  <si>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</si>
  <si>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</si>
  <si>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</si>
  <si>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</si>
  <si>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</si>
  <si>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</si>
  <si>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</si>
  <si>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</si>
  <si>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</si>
  <si>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</si>
  <si>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</si>
  <si>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</si>
  <si>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</si>
  <si>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</si>
  <si>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</si>
  <si>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</si>
  <si>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</si>
  <si>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</si>
  <si>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</si>
  <si>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</si>
  <si>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</si>
  <si>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</si>
  <si>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</si>
  <si>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</si>
  <si>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</si>
  <si>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</si>
  <si>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</si>
  <si>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</si>
  <si>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</si>
  <si>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</si>
  <si>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</si>
  <si>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</si>
  <si>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</si>
  <si>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</si>
  <si>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</si>
  <si>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</si>
  <si>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</si>
  <si>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</si>
  <si>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</si>
  <si>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</si>
  <si>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</si>
  <si>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</si>
  <si>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</si>
  <si>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</si>
  <si>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</si>
  <si>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</si>
  <si>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</si>
  <si>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</si>
  <si>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</si>
  <si>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</si>
  <si>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</si>
  <si>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</si>
  <si>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</si>
  <si>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</si>
  <si>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</si>
  <si>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</si>
  <si>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</si>
  <si>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</si>
  <si>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</si>
  <si>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</si>
  <si>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</si>
  <si>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</si>
  <si>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</si>
  <si>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</si>
  <si>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</si>
  <si>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</si>
  <si>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</si>
  <si>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</si>
  <si>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</si>
  <si>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</si>
  <si>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</si>
  <si>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</si>
  <si>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</si>
  <si>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</si>
  <si>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</si>
  <si>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</si>
  <si>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</si>
  <si>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</si>
  <si>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</si>
  <si>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</si>
  <si>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</si>
  <si>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</si>
  <si>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</si>
  <si>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</si>
  <si>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</si>
  <si>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</si>
  <si>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</si>
  <si>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</si>
  <si>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</si>
  <si>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</si>
  <si>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</si>
  <si>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</si>
  <si>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</si>
  <si>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</si>
  <si>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</si>
  <si>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</si>
  <si>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</si>
  <si>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</si>
  <si>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</si>
  <si>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</si>
  <si>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</si>
  <si>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</si>
  <si>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</si>
  <si>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</si>
  <si>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</si>
  <si>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</si>
  <si>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</si>
  <si>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</si>
  <si>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</si>
  <si>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</si>
  <si>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</si>
  <si>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</si>
  <si>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</si>
  <si>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</si>
  <si>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</si>
  <si>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</si>
  <si>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</si>
  <si>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</si>
  <si>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</si>
  <si>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</si>
  <si>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</si>
  <si>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</si>
  <si>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</si>
  <si>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</si>
  <si>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</si>
  <si>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</si>
  <si>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</si>
  <si>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</si>
  <si>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</si>
  <si>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</si>
  <si>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</si>
  <si>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</si>
  <si>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</si>
  <si>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</si>
  <si>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</si>
  <si>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</si>
  <si>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</si>
  <si>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</si>
  <si>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</si>
  <si>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</si>
  <si>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</si>
  <si>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</si>
  <si>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</si>
  <si>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</si>
  <si>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</si>
  <si>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</si>
  <si>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</si>
  <si>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</si>
  <si>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</si>
  <si>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</si>
  <si>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</si>
  <si>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</si>
  <si>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</si>
  <si>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</si>
  <si>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</si>
  <si>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</si>
  <si>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</si>
  <si>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</si>
  <si>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</si>
  <si>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</si>
  <si>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</si>
  <si>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</si>
  <si>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</si>
  <si>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</si>
  <si>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</si>
  <si>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</si>
  <si>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</si>
  <si>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</si>
  <si>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</si>
  <si>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</si>
  <si>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</si>
  <si>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</si>
  <si>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</si>
  <si>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</si>
  <si>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</si>
  <si>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</si>
  <si>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</si>
  <si>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</si>
  <si>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</si>
  <si>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</si>
  <si>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</si>
  <si>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</si>
  <si>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</si>
  <si>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</si>
  <si>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</si>
  <si>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</si>
  <si>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</si>
  <si>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</si>
  <si>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</si>
  <si>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</si>
  <si>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</si>
  <si>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</si>
  <si>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</si>
  <si>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</si>
  <si>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</si>
  <si>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</si>
  <si>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</si>
  <si>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</si>
  <si>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</si>
  <si>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</si>
  <si>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</si>
  <si>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</si>
  <si>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</si>
  <si>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</si>
  <si>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</si>
  <si>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</si>
  <si>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</si>
  <si>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</si>
  <si>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</si>
  <si>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</si>
  <si>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</si>
  <si>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</si>
  <si>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</si>
  <si>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</si>
  <si>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</si>
  <si>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</si>
  <si>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</si>
  <si>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</si>
  <si>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</si>
  <si>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</si>
  <si>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</si>
  <si>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</si>
  <si>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</si>
  <si>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</si>
  <si>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</si>
  <si>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</si>
  <si>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</si>
  <si>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</si>
  <si>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</si>
  <si>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</si>
  <si>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</si>
  <si>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</si>
  <si>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</si>
  <si>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</si>
  <si>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</si>
  <si>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</si>
  <si>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</si>
  <si>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</si>
  <si>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</si>
  <si>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</si>
  <si>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</si>
  <si>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</si>
  <si>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</si>
  <si>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</si>
  <si>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</si>
  <si>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</si>
  <si>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</si>
  <si>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</si>
  <si>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</si>
  <si>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</si>
  <si>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</si>
  <si>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</si>
  <si>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</si>
  <si>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</si>
  <si>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</si>
  <si>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</si>
  <si>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</si>
  <si>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</si>
  <si>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</si>
  <si>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</si>
  <si>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</si>
  <si>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</si>
  <si>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</si>
  <si>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</si>
  <si>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</si>
  <si>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</si>
  <si>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</si>
  <si>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</si>
  <si>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</si>
  <si>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</si>
  <si>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</si>
  <si>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</si>
  <si>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</si>
  <si>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</si>
  <si>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</si>
  <si>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</si>
  <si>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</si>
  <si>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</si>
  <si>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</si>
  <si>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</si>
  <si>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</si>
  <si>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</si>
  <si>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</si>
  <si>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</si>
  <si>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</si>
  <si>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</si>
  <si>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</si>
  <si>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</si>
  <si>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</si>
  <si>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</si>
  <si>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</si>
  <si>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</si>
  <si>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</si>
  <si>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</si>
  <si>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</si>
  <si>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</si>
  <si>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</si>
  <si>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</si>
  <si>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</si>
  <si>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</si>
  <si>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</si>
  <si>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</si>
  <si>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</si>
  <si>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</si>
  <si>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</si>
  <si>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</si>
  <si>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</si>
  <si>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</si>
  <si>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</si>
  <si>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</si>
  <si>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</si>
  <si>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</si>
  <si>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</si>
  <si>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</si>
  <si>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</si>
  <si>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</si>
  <si>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</si>
  <si>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</si>
  <si>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</si>
  <si>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</si>
  <si>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</si>
  <si>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</si>
  <si>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</si>
  <si>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</si>
  <si>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</si>
  <si>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</si>
  <si>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</si>
  <si>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</si>
  <si>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</si>
  <si>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</si>
  <si>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</si>
  <si>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</si>
  <si>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</si>
  <si>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</si>
  <si>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</si>
  <si>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</si>
  <si>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</si>
  <si>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</si>
  <si>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</si>
  <si>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</si>
  <si>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</si>
  <si>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</si>
  <si>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</si>
  <si>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</si>
  <si>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</si>
  <si>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</si>
  <si>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</si>
  <si>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</si>
  <si>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</si>
  <si>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</si>
  <si>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</si>
  <si>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</si>
  <si>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</si>
  <si>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</si>
  <si>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</si>
  <si>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</si>
  <si>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</si>
  <si>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</si>
  <si>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</si>
  <si>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</si>
  <si>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</si>
  <si>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</si>
  <si>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</si>
  <si>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</si>
  <si>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</si>
  <si>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</si>
  <si>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</si>
  <si>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</si>
  <si>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</si>
  <si>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</si>
  <si>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</si>
  <si>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</si>
  <si>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</si>
  <si>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</si>
  <si>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</si>
  <si>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</si>
  <si>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</si>
  <si>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</si>
  <si>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</si>
  <si>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</si>
  <si>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</si>
  <si>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</si>
  <si>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</si>
  <si>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</si>
  <si>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</si>
  <si>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</si>
  <si>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</si>
  <si>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</si>
  <si>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</si>
  <si>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</si>
  <si>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</si>
  <si>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</si>
  <si>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</si>
  <si>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</si>
  <si>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</si>
  <si>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</si>
  <si>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</si>
  <si>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</si>
  <si>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</si>
  <si>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</si>
  <si>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</si>
  <si>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</si>
  <si>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</si>
  <si>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</si>
  <si>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</si>
  <si>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</si>
  <si>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</si>
  <si>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</si>
  <si>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</si>
  <si>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</si>
  <si>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</si>
  <si>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</si>
  <si>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</si>
  <si>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</si>
  <si>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</si>
  <si>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</si>
  <si>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</si>
  <si>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</si>
  <si>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</si>
  <si>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</si>
  <si>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</si>
  <si>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</si>
  <si>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</si>
  <si>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</si>
  <si>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</si>
  <si>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</si>
  <si>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</si>
  <si>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</si>
  <si>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</si>
  <si>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</si>
  <si>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</si>
  <si>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</si>
  <si>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</si>
  <si>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</si>
  <si>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</si>
  <si>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</si>
  <si>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</si>
  <si>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</si>
  <si>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</si>
  <si>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</si>
  <si>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</si>
  <si>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</si>
  <si>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</si>
  <si>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</si>
  <si>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</si>
  <si>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</si>
  <si>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</si>
  <si>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</si>
  <si>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</si>
  <si>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</si>
  <si>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</si>
  <si>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</si>
  <si>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</si>
  <si>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</si>
  <si>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</si>
  <si>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</si>
  <si>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</si>
  <si>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</si>
  <si>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</si>
  <si>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</si>
  <si>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</si>
  <si>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</si>
  <si>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</si>
  <si>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</si>
  <si>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</si>
  <si>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</si>
  <si>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</si>
  <si>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</si>
  <si>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</si>
  <si>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</si>
  <si>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</si>
  <si>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</si>
  <si>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</si>
  <si>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</si>
  <si>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</si>
  <si>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</si>
  <si>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</si>
  <si>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</si>
  <si>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</si>
  <si>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</si>
  <si>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</si>
  <si>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</si>
  <si>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</si>
  <si>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</si>
  <si>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</si>
  <si>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</si>
  <si>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</si>
  <si>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</si>
  <si>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</si>
  <si>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</si>
  <si>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</si>
  <si>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</si>
  <si>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</si>
  <si>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</si>
  <si>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</si>
  <si>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</si>
  <si>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</si>
  <si>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</si>
  <si>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</si>
  <si>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</si>
  <si>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</si>
  <si>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</si>
  <si>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</si>
  <si>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</si>
  <si>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</si>
  <si>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</si>
  <si>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</si>
  <si>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</si>
  <si>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</si>
  <si>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</si>
  <si>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</si>
  <si>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</si>
  <si>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</si>
  <si>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</si>
  <si>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</si>
  <si>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</si>
  <si>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</si>
  <si>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</si>
  <si>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</si>
  <si>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</si>
  <si>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</si>
  <si>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</si>
  <si>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</si>
  <si>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</si>
  <si>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</si>
  <si>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</si>
  <si>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</si>
  <si>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</si>
  <si>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</si>
  <si>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</si>
  <si>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</si>
  <si>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</si>
  <si>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</si>
  <si>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</si>
  <si>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</si>
  <si>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</si>
  <si>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</si>
  <si>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</si>
  <si>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</si>
  <si>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</si>
  <si>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</si>
  <si>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</si>
  <si>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</si>
  <si>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</si>
  <si>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</si>
  <si>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</si>
  <si>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</si>
  <si>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</si>
  <si>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</si>
  <si>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</si>
  <si>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</si>
  <si>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</si>
  <si>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</si>
  <si>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</si>
  <si>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</si>
  <si>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</si>
  <si>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</si>
  <si>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</si>
  <si>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</si>
  <si>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</si>
  <si>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</si>
  <si>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</si>
  <si>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</si>
  <si>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</si>
  <si>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</si>
  <si>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</si>
  <si>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</si>
  <si>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</si>
  <si>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</si>
  <si>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</si>
  <si>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</si>
  <si>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</si>
  <si>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</si>
  <si>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</si>
  <si>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</si>
  <si>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</si>
  <si>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</si>
  <si>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</si>
  <si>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</si>
  <si>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</si>
  <si>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</si>
  <si>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</si>
  <si>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</si>
  <si>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</si>
  <si>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</si>
  <si>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</si>
  <si>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</si>
  <si>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</si>
  <si>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</si>
  <si>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</si>
  <si>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</si>
  <si>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</si>
  <si>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</si>
  <si>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</si>
  <si>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</si>
  <si>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</si>
  <si>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</si>
  <si>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</si>
  <si>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</si>
  <si>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</si>
  <si>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</si>
  <si>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</si>
  <si>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</si>
  <si>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</si>
  <si>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</si>
  <si>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</si>
  <si>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</si>
  <si>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</si>
  <si>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</si>
  <si>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</si>
  <si>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</si>
  <si>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</si>
  <si>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</si>
  <si>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</si>
  <si>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</si>
  <si>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</si>
  <si>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</si>
  <si>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</si>
  <si>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</si>
  <si>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</si>
  <si>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</si>
  <si>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</si>
  <si>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</si>
  <si>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</si>
  <si>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</si>
  <si>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</si>
  <si>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</si>
  <si>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</si>
  <si>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</si>
  <si>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</si>
  <si>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</si>
  <si>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</si>
  <si>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</si>
  <si>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</si>
  <si>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</si>
  <si>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</si>
  <si>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</si>
  <si>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</si>
  <si>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</si>
  <si>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</si>
  <si>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</si>
  <si>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</si>
  <si>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</si>
  <si>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</si>
  <si>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</si>
  <si>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</si>
  <si>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</si>
  <si>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</si>
  <si>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</si>
  <si>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</si>
  <si>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</si>
  <si>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</si>
  <si>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</si>
  <si>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</si>
  <si>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</si>
  <si>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</si>
  <si>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</si>
  <si>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</si>
  <si>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</si>
  <si>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</si>
  <si>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</si>
  <si>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</si>
  <si>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</si>
  <si>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</si>
  <si>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</si>
  <si>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</si>
  <si>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</si>
  <si>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</si>
  <si>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</si>
  <si>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</si>
  <si>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</si>
  <si>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</si>
  <si>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</si>
  <si>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</si>
  <si>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</si>
  <si>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</si>
  <si>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</si>
  <si>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</si>
  <si>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</si>
  <si>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</si>
  <si>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</si>
  <si>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</si>
  <si>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</si>
  <si>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</si>
  <si>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</si>
  <si>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</si>
  <si>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</si>
  <si>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</si>
  <si>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</si>
  <si>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</si>
  <si>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</si>
  <si>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</si>
  <si>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</si>
  <si>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</si>
  <si>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</si>
  <si>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</si>
  <si>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</si>
  <si>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</si>
  <si>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</si>
  <si>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</si>
  <si>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</si>
  <si>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</si>
  <si>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</si>
  <si>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</si>
  <si>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</si>
  <si>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</si>
  <si>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</si>
  <si>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</si>
  <si>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</si>
  <si>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</si>
  <si>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</si>
  <si>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</si>
  <si>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</si>
  <si>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</si>
  <si>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</si>
  <si>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</si>
  <si>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</si>
  <si>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</si>
  <si>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</si>
  <si>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</si>
  <si>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</si>
  <si>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</si>
  <si>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</si>
  <si>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</si>
  <si>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</si>
  <si>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</si>
  <si>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</si>
  <si>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</si>
  <si>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</si>
  <si>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</si>
  <si>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</si>
  <si>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</si>
  <si>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</si>
  <si>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</si>
  <si>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</si>
  <si>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</si>
  <si>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</si>
  <si>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</si>
  <si>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</si>
  <si>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</si>
  <si>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</si>
  <si>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</si>
  <si>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</si>
  <si>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</si>
  <si>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</si>
  <si>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</si>
  <si>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</si>
  <si>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</si>
  <si>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</si>
  <si>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</si>
  <si>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</si>
  <si>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</si>
  <si>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</si>
  <si>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</si>
  <si>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</si>
  <si>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</si>
  <si>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</si>
  <si>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</si>
  <si>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</si>
  <si>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</si>
  <si>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</si>
  <si>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</si>
  <si>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</si>
  <si>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</si>
  <si>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</si>
  <si>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</si>
  <si>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</si>
  <si>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</si>
  <si>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</si>
  <si>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</si>
  <si>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</si>
  <si>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</si>
  <si>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</si>
  <si>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</si>
  <si>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</si>
  <si>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</si>
  <si>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</si>
  <si>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</si>
  <si>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</si>
  <si>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</si>
  <si>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</si>
  <si>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</si>
  <si>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</si>
  <si>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</si>
  <si>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</si>
  <si>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</si>
  <si>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</si>
  <si>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</si>
  <si>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</si>
  <si>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</si>
  <si>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</si>
  <si>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</si>
  <si>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</si>
  <si>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</si>
  <si>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</si>
  <si>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</si>
  <si>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</si>
  <si>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</si>
  <si>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</si>
  <si>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</si>
  <si>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</si>
  <si>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</si>
  <si>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</si>
  <si>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</si>
  <si>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</si>
  <si>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</si>
  <si>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</si>
  <si>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</si>
  <si>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</si>
  <si>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</si>
  <si>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</si>
  <si>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</si>
  <si>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</si>
  <si>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</si>
  <si>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</si>
  <si>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</si>
  <si>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</si>
  <si>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</si>
  <si>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</si>
  <si>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</si>
  <si>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</si>
  <si>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</si>
  <si>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</si>
  <si>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</si>
  <si>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</si>
  <si>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</si>
  <si>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</si>
  <si>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</si>
  <si>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</si>
  <si>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</si>
  <si>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</si>
  <si>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</si>
  <si>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</si>
  <si>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</si>
  <si>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</si>
  <si>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</si>
  <si>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</si>
  <si>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</si>
  <si>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</si>
  <si>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</si>
  <si>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</si>
  <si>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</si>
  <si>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</si>
  <si>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</si>
  <si>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</si>
  <si>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</si>
  <si>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</si>
  <si>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</si>
  <si>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</si>
  <si>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</si>
  <si>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</si>
  <si>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</si>
  <si>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</si>
  <si>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</si>
  <si>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</si>
  <si>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</si>
  <si>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</si>
  <si>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</si>
  <si>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</si>
  <si>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</si>
  <si>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</si>
  <si>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</si>
  <si>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</si>
  <si>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</si>
  <si>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</si>
  <si>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</si>
  <si>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</si>
  <si>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</si>
  <si>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</si>
  <si>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</si>
  <si>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</si>
  <si>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</si>
  <si>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</si>
  <si>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</si>
  <si>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</si>
  <si>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</si>
  <si>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</si>
  <si>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</si>
  <si>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</si>
  <si>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</si>
  <si>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</si>
  <si>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</si>
  <si>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</si>
  <si>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</si>
  <si>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</si>
  <si>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</si>
  <si>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</si>
  <si>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</si>
  <si>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</si>
  <si>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</si>
  <si>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</si>
  <si>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</si>
  <si>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</si>
  <si>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</si>
  <si>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</si>
  <si>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</si>
  <si>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</si>
  <si>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</si>
  <si>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</si>
  <si>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</si>
  <si>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</si>
  <si>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</si>
  <si>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</si>
  <si>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</si>
  <si>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</si>
  <si>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</si>
  <si>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</si>
  <si>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</si>
  <si>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</si>
  <si>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</si>
  <si>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</si>
  <si>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</si>
  <si>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</si>
  <si>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</si>
  <si>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</si>
  <si>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</si>
  <si>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</si>
  <si>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</si>
  <si>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</si>
  <si>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</si>
  <si>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</si>
  <si>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</si>
  <si>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</si>
  <si>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</si>
  <si>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</si>
  <si>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</si>
  <si>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</si>
  <si>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</si>
  <si>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</si>
  <si>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</si>
  <si>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</si>
  <si>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</si>
  <si>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</si>
  <si>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</si>
  <si>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</si>
  <si>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</si>
  <si>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</si>
  <si>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</si>
  <si>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</si>
  <si>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</si>
  <si>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</si>
  <si>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</si>
  <si>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</si>
  <si>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</si>
  <si>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</si>
  <si>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</si>
  <si>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</si>
  <si>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</si>
  <si>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</si>
  <si>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</si>
  <si>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</si>
  <si>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</si>
  <si>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</si>
  <si>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</si>
  <si>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</si>
  <si>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</si>
  <si>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</si>
  <si>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</si>
  <si>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</si>
  <si>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</si>
  <si>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</si>
  <si>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</si>
  <si>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</si>
  <si>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</si>
  <si>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</si>
  <si>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</si>
  <si>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</si>
  <si>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</si>
  <si>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</si>
  <si>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</si>
  <si>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</si>
  <si>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</si>
  <si>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</si>
  <si>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</si>
  <si>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</si>
  <si>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</si>
  <si>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</si>
  <si>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</si>
  <si>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</si>
  <si>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</si>
  <si>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</si>
  <si>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</si>
  <si>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</si>
  <si>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</si>
  <si>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</si>
  <si>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</si>
  <si>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</si>
  <si>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</si>
  <si>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</si>
  <si>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</si>
  <si>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</si>
  <si>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</si>
  <si>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</si>
  <si>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</si>
  <si>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</si>
  <si>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</si>
  <si>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</si>
  <si>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</si>
  <si>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</si>
  <si>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</si>
  <si>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</si>
  <si>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</si>
  <si>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</si>
  <si>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</si>
  <si>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</si>
  <si>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</si>
  <si>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</si>
  <si>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</si>
  <si>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</si>
  <si>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</si>
  <si>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</si>
  <si>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</si>
  <si>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</si>
  <si>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</si>
  <si>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</si>
  <si>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</si>
  <si>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</si>
  <si>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</si>
  <si>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</si>
  <si>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</si>
  <si>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</si>
  <si>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</si>
  <si>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</si>
  <si>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</si>
  <si>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</si>
  <si>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</si>
  <si>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</si>
  <si>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</si>
  <si>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</si>
  <si>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</si>
  <si>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</si>
  <si>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</si>
  <si>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</si>
  <si>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</si>
  <si>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</si>
  <si>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</si>
  <si>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</si>
  <si>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</si>
  <si>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</si>
  <si>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</si>
  <si>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</si>
  <si>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</si>
  <si>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</si>
  <si>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</si>
  <si>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</si>
  <si>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</si>
  <si>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</si>
  <si>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</si>
  <si>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</si>
  <si>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</si>
  <si>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</si>
  <si>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</si>
  <si>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</si>
  <si>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</si>
  <si>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</si>
  <si>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</si>
  <si>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</si>
  <si>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</si>
  <si>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</si>
  <si>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</si>
  <si>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</si>
  <si>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</si>
  <si>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</si>
  <si>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</si>
  <si>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</si>
  <si>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</si>
  <si>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</si>
  <si>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</si>
  <si>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</si>
  <si>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</si>
  <si>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</si>
  <si>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</si>
  <si>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</si>
  <si>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</si>
  <si>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</si>
  <si>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</si>
  <si>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</si>
  <si>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</si>
  <si>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</si>
  <si>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</si>
  <si>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</si>
  <si>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</si>
  <si>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</si>
  <si>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</si>
  <si>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</si>
  <si>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</si>
  <si>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</si>
  <si>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</si>
  <si>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</si>
  <si>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</si>
  <si>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</si>
  <si>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</si>
  <si>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</si>
  <si>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</si>
  <si>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</si>
  <si>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</si>
  <si>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</si>
  <si>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</si>
  <si>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</si>
  <si>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</si>
  <si>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</si>
  <si>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</si>
  <si>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</si>
  <si>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</si>
  <si>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</si>
  <si>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</si>
  <si>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</si>
  <si>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</si>
  <si>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</si>
  <si>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</si>
  <si>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</si>
  <si>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</si>
  <si>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</si>
  <si>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</si>
  <si>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</si>
  <si>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</si>
  <si>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</si>
  <si>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</si>
  <si>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</si>
  <si>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</si>
  <si>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</si>
  <si>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</si>
  <si>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</si>
  <si>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</si>
  <si>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</si>
  <si>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</si>
  <si>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</si>
  <si>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</si>
  <si>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</si>
  <si>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</si>
  <si>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</si>
  <si>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</si>
  <si>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</si>
  <si>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</si>
  <si>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</si>
  <si>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</si>
  <si>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</si>
  <si>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</si>
  <si>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</si>
  <si>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</si>
  <si>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</si>
  <si>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</si>
  <si>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</si>
  <si>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</si>
  <si>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</si>
  <si>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</si>
  <si>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</si>
  <si>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</si>
  <si>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</si>
  <si>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</si>
  <si>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</si>
  <si>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</si>
  <si>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</si>
  <si>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</si>
  <si>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</si>
  <si>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</si>
  <si>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</si>
  <si>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</si>
  <si>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</si>
  <si>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</si>
  <si>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</si>
  <si>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</si>
  <si>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</si>
  <si>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</si>
  <si>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</si>
  <si>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</si>
  <si>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</si>
  <si>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</si>
  <si>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</si>
  <si>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</si>
  <si>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</si>
  <si>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</si>
  <si>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</si>
  <si>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</si>
  <si>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</si>
  <si>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</si>
  <si>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</si>
  <si>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</si>
  <si>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</si>
  <si>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</si>
  <si>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</si>
  <si>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</si>
  <si>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</si>
  <si>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</si>
  <si>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</si>
  <si>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</si>
  <si>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</si>
  <si>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</si>
  <si>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</si>
  <si>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</si>
  <si>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</si>
  <si>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</si>
  <si>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</si>
  <si>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</si>
  <si>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</si>
  <si>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</si>
  <si>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</si>
  <si>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</si>
  <si>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</si>
  <si>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</si>
  <si>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</si>
  <si>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</si>
  <si>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</si>
  <si>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</si>
  <si>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</si>
  <si>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</si>
  <si>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</si>
  <si>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</si>
  <si>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</si>
  <si>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</si>
  <si>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</si>
  <si>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</si>
  <si>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</si>
  <si>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</si>
  <si>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</si>
  <si>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</si>
  <si>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</si>
  <si>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</si>
  <si>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</si>
  <si>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</si>
  <si>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</si>
  <si>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</si>
  <si>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</si>
  <si>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</si>
  <si>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</si>
  <si>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</si>
  <si>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</si>
  <si>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</si>
  <si>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</si>
  <si>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</si>
  <si>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</si>
  <si>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</si>
  <si>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</si>
  <si>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</si>
  <si>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</si>
  <si>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</si>
  <si>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</si>
  <si>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</si>
  <si>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</si>
  <si>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</si>
  <si>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</si>
  <si>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</si>
  <si>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</si>
  <si>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</si>
  <si>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</si>
  <si>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</si>
  <si>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</si>
  <si>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</si>
  <si>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</si>
  <si>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</si>
  <si>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</si>
  <si>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</si>
  <si>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</si>
  <si>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</si>
  <si>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</si>
  <si>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</si>
  <si>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</si>
  <si>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</si>
  <si>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</si>
  <si>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</si>
  <si>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</si>
  <si>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</si>
  <si>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</si>
  <si>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</si>
  <si>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</si>
  <si>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</si>
  <si>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</si>
  <si>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</si>
  <si>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</si>
  <si>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</si>
  <si>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</si>
  <si>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</si>
  <si>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</si>
  <si>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</si>
  <si>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</si>
  <si>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</si>
  <si>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</si>
  <si>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</si>
  <si>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</si>
  <si>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</si>
  <si>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</si>
  <si>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</si>
  <si>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</si>
  <si>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</si>
  <si>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</si>
  <si>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</si>
  <si>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</si>
  <si>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</si>
  <si>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</si>
  <si>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</si>
  <si>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</si>
  <si>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</si>
  <si>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</si>
  <si>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</si>
  <si>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</si>
  <si>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</si>
  <si>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</si>
  <si>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</si>
  <si>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</si>
  <si>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</si>
  <si>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</si>
  <si>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</si>
  <si>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</si>
  <si>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</si>
  <si>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</si>
  <si>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</si>
  <si>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</si>
  <si>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</si>
  <si>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</si>
  <si>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</si>
  <si>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</si>
  <si>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</si>
  <si>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</si>
  <si>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</si>
  <si>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</si>
  <si>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</si>
  <si>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</si>
  <si>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</si>
  <si>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</si>
  <si>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</si>
  <si>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</si>
  <si>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</si>
  <si>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</si>
  <si>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</si>
  <si>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</si>
  <si>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</si>
  <si>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</si>
  <si>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</si>
  <si>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</si>
  <si>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</si>
  <si>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</si>
  <si>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</si>
  <si>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</si>
  <si>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</si>
  <si>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</si>
  <si>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</si>
  <si>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</si>
  <si>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</si>
  <si>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</si>
  <si>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</si>
  <si>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</si>
  <si>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</si>
  <si>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</si>
  <si>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</si>
  <si>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</si>
  <si>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</si>
  <si>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</si>
  <si>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</si>
  <si>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</si>
  <si>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</si>
  <si>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</si>
  <si>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</si>
  <si>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</si>
  <si>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</si>
  <si>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</si>
  <si>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</si>
  <si>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</si>
  <si>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</si>
  <si>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</si>
  <si>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</si>
  <si>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</si>
  <si>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</si>
  <si>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</si>
  <si>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</si>
  <si>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</si>
  <si>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</si>
  <si>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</si>
  <si>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</si>
  <si>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</si>
  <si>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</si>
  <si>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</si>
  <si>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</si>
  <si>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</si>
  <si>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</si>
  <si>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</si>
  <si>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</si>
  <si>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</si>
  <si>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</si>
  <si>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</si>
  <si>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</si>
  <si>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</si>
  <si>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</si>
  <si>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</si>
  <si>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</si>
  <si>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</si>
  <si>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</si>
  <si>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</si>
  <si>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</si>
  <si>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</si>
  <si>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</si>
  <si>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</si>
  <si>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</si>
  <si>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</si>
  <si>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</si>
  <si>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</si>
  <si>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</si>
  <si>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</si>
  <si>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</si>
  <si>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</si>
  <si>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</si>
  <si>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</si>
  <si>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</si>
  <si>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</si>
  <si>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</si>
  <si>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</si>
  <si>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</si>
  <si>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</si>
  <si>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</si>
  <si>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</si>
  <si>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</si>
  <si>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</si>
  <si>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</si>
  <si>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</si>
  <si>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</si>
  <si>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</si>
  <si>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</si>
  <si>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</si>
  <si>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</si>
  <si>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</si>
  <si>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</si>
  <si>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</si>
  <si>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</si>
  <si>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</si>
  <si>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</si>
  <si>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</si>
  <si>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</si>
  <si>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</si>
  <si>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</si>
  <si>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</si>
  <si>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</si>
  <si>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</si>
  <si>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</si>
  <si>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</si>
  <si>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</si>
  <si>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</si>
  <si>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</si>
  <si>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</si>
  <si>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</si>
  <si>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</si>
  <si>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</si>
  <si>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</si>
  <si>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</si>
  <si>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</si>
  <si>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</si>
  <si>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</si>
  <si>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</si>
  <si>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</si>
  <si>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</si>
  <si>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</si>
  <si>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</si>
  <si>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</si>
  <si>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</si>
  <si>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</si>
  <si>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</si>
  <si>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</si>
  <si>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</si>
  <si>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</si>
  <si>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</si>
  <si>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</si>
  <si>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</si>
  <si>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</si>
  <si>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</si>
  <si>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</si>
  <si>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</si>
  <si>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</si>
  <si>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</si>
  <si>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</si>
  <si>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</si>
  <si>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</si>
  <si>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</si>
  <si>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</si>
  <si>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</si>
  <si>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</si>
  <si>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</si>
  <si>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</si>
  <si>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</si>
  <si>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</si>
  <si>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</si>
  <si>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</si>
  <si>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</si>
  <si>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</si>
  <si>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</si>
  <si>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</si>
  <si>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</si>
  <si>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</si>
  <si>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</si>
  <si>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</si>
  <si>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</si>
  <si>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</si>
  <si>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</si>
  <si>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</si>
  <si>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</si>
  <si>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</si>
  <si>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</si>
  <si>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</si>
  <si>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</si>
  <si>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</si>
  <si>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</si>
  <si>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</si>
  <si>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</si>
  <si>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</si>
  <si>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</si>
  <si>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</si>
  <si>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</si>
  <si>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</si>
  <si>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</si>
  <si>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</si>
  <si>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</si>
  <si>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</si>
  <si>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</si>
  <si>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</si>
  <si>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</si>
  <si>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</si>
  <si>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</si>
  <si>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</si>
  <si>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</si>
  <si>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</si>
  <si>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</si>
  <si>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</si>
  <si>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</si>
  <si>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</si>
  <si>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</si>
  <si>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</si>
  <si>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</si>
  <si>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</si>
  <si>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</si>
  <si>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</si>
  <si>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</si>
  <si>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</si>
  <si>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</si>
  <si>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</si>
  <si>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</si>
  <si>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</si>
  <si>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</si>
  <si>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</si>
  <si>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</si>
  <si>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</si>
  <si>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</si>
  <si>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</si>
  <si>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</si>
  <si>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</si>
  <si>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</si>
  <si>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</si>
  <si>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</si>
  <si>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</si>
  <si>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</si>
  <si>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</si>
  <si>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</si>
  <si>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</si>
  <si>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</si>
  <si>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</si>
  <si>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</si>
  <si>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</si>
  <si>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</si>
  <si>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</si>
  <si>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</si>
  <si>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</si>
  <si>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</si>
  <si>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</si>
  <si>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</si>
  <si>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</si>
  <si>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</si>
  <si>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</si>
  <si>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</si>
  <si>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</si>
  <si>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</si>
  <si>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</si>
  <si>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</si>
  <si>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</si>
  <si>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</si>
  <si>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</si>
  <si>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</si>
  <si>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</si>
  <si>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</si>
  <si>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</si>
  <si>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</si>
  <si>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</si>
  <si>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</si>
  <si>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</si>
  <si>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</si>
  <si>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</si>
  <si>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</si>
  <si>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</si>
  <si>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</si>
  <si>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</si>
  <si>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</si>
  <si>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</si>
  <si>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</si>
  <si>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</si>
  <si>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</si>
  <si>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</si>
  <si>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</si>
  <si>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</si>
  <si>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</si>
  <si>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</si>
  <si>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</si>
  <si>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</si>
  <si>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</si>
  <si>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</si>
  <si>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</si>
  <si>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</si>
  <si>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</si>
  <si>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</si>
  <si>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</si>
  <si>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</si>
  <si>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</si>
  <si>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</si>
  <si>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</si>
  <si>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</si>
  <si>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</si>
  <si>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</si>
  <si>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</si>
  <si>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</si>
  <si>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</si>
  <si>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</si>
  <si>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</si>
  <si>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</si>
  <si>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</si>
  <si>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</si>
  <si>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</si>
  <si>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</si>
  <si>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</si>
  <si>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</si>
  <si>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</si>
  <si>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</si>
  <si>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</si>
  <si>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</si>
  <si>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</si>
  <si>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</si>
  <si>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</si>
  <si>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</si>
  <si>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</si>
  <si>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</si>
  <si>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</si>
  <si>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</si>
  <si>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</si>
  <si>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</si>
  <si>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</si>
  <si>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</si>
  <si>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</si>
  <si>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</si>
  <si>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</si>
  <si>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</si>
  <si>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</si>
  <si>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</si>
  <si>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</si>
  <si>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</si>
  <si>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</si>
  <si>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</si>
  <si>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</si>
  <si>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</si>
  <si>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</si>
  <si>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</si>
  <si>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</si>
  <si>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</si>
  <si>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</si>
  <si>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</si>
  <si>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</si>
  <si>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</si>
  <si>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</si>
  <si>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</si>
  <si>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</si>
  <si>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</si>
  <si>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</si>
  <si>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</si>
  <si>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</si>
  <si>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</si>
  <si>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</si>
  <si>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</si>
  <si>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</si>
  <si>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</si>
  <si>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</si>
  <si>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</si>
  <si>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</si>
  <si>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</si>
  <si>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</si>
  <si>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</si>
  <si>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</si>
  <si>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</si>
  <si>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</si>
  <si>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</si>
  <si>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</si>
  <si>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</si>
  <si>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</si>
  <si>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</si>
  <si>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</si>
  <si>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</si>
  <si>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</si>
  <si>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</si>
  <si>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</si>
  <si>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</si>
  <si>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</si>
  <si>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</si>
  <si>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</si>
  <si>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</si>
  <si>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</si>
  <si>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</si>
  <si>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</si>
  <si>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</si>
  <si>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</si>
  <si>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</si>
  <si>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</si>
  <si>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</si>
  <si>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</si>
  <si>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</si>
  <si>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</si>
  <si>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</si>
  <si>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</si>
  <si>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</si>
  <si>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</si>
  <si>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</si>
  <si>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</si>
  <si>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</si>
  <si>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</si>
  <si>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</si>
  <si>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</si>
  <si>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</si>
  <si>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</si>
  <si>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</si>
  <si>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</si>
  <si>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</si>
  <si>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</si>
  <si>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</si>
  <si>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</si>
  <si>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</si>
  <si>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</si>
  <si>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</si>
  <si>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</si>
  <si>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</si>
  <si>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</si>
  <si>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</si>
  <si>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</si>
  <si>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</si>
  <si>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</si>
  <si>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</si>
  <si>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</si>
  <si>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</si>
  <si>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</si>
  <si>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</si>
  <si>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</si>
  <si>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</si>
  <si>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</si>
  <si>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</si>
  <si>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</si>
  <si>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</si>
  <si>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</si>
  <si>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</si>
  <si>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</si>
  <si>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</si>
  <si>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</si>
  <si>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</si>
  <si>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</si>
  <si>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</si>
  <si>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</si>
  <si>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</si>
  <si>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</si>
  <si>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</si>
  <si>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</si>
  <si>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</si>
  <si>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</si>
  <si>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</si>
  <si>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</si>
  <si>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</si>
  <si>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</si>
  <si>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</si>
  <si>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</si>
  <si>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</si>
  <si>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</si>
  <si>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</si>
  <si>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</si>
  <si>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</si>
  <si>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</si>
  <si>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</si>
  <si>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</si>
  <si>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</si>
  <si>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</si>
  <si>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</si>
  <si>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</si>
  <si>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</si>
  <si>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</si>
  <si>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</si>
  <si>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</si>
  <si>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</si>
  <si>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</si>
  <si>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</si>
  <si>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</si>
  <si>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</si>
  <si>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</si>
  <si>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</si>
  <si>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</si>
  <si>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</si>
  <si>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</si>
  <si>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</si>
  <si>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</si>
  <si>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</si>
  <si>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</si>
  <si>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</si>
  <si>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</si>
  <si>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</si>
  <si>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</si>
  <si>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</si>
  <si>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</si>
  <si>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</si>
  <si>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</si>
  <si>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</si>
  <si>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</si>
  <si>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</si>
  <si>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</si>
  <si>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</si>
  <si>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</si>
  <si>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</si>
  <si>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</si>
  <si>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</si>
  <si>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</si>
  <si>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</si>
  <si>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</si>
  <si>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</si>
  <si>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</si>
  <si>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</si>
  <si>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</si>
  <si>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</si>
  <si>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</si>
  <si>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</si>
  <si>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</si>
  <si>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</si>
  <si>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</si>
  <si>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</si>
  <si>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</si>
  <si>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</si>
  <si>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</si>
  <si>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</si>
  <si>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</si>
  <si>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</si>
  <si>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</si>
  <si>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</si>
  <si>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</si>
  <si>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</si>
  <si>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</si>
  <si>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</si>
  <si>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</si>
  <si>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</si>
  <si>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</si>
  <si>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</si>
  <si>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</si>
  <si>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</si>
  <si>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</si>
  <si>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</si>
  <si>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</si>
  <si>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</si>
  <si>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</si>
  <si>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</si>
  <si>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</si>
  <si>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</si>
  <si>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</si>
  <si>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</si>
  <si>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</si>
  <si>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</si>
  <si>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</si>
  <si>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</si>
  <si>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</si>
  <si>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</si>
  <si>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</si>
  <si>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</si>
  <si>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</si>
  <si>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</si>
  <si>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</si>
  <si>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</si>
  <si>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</si>
  <si>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</si>
  <si>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</si>
  <si>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</si>
  <si>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</si>
  <si>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</si>
  <si>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</si>
  <si>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</si>
  <si>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</si>
  <si>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</si>
  <si>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</si>
  <si>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</si>
  <si>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</si>
  <si>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</si>
  <si>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</si>
  <si>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</si>
  <si>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</si>
  <si>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</si>
  <si>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</si>
  <si>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</si>
  <si>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</si>
  <si>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</si>
  <si>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</si>
  <si>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</si>
  <si>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</si>
  <si>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</si>
  <si>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</si>
  <si>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</si>
  <si>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</si>
  <si>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</si>
  <si>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</si>
  <si>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</si>
  <si>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</si>
  <si>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</si>
  <si>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</si>
  <si>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</si>
  <si>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</si>
  <si>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</si>
  <si>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</si>
  <si>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</si>
  <si>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</si>
  <si>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</si>
  <si>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</si>
  <si>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</si>
  <si>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</si>
  <si>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</si>
  <si>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</si>
  <si>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</si>
  <si>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</si>
  <si>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</si>
  <si>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</si>
  <si>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</si>
  <si>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</si>
  <si>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</si>
  <si>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</si>
  <si>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</si>
  <si>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</si>
  <si>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</si>
  <si>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</si>
  <si>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</si>
  <si>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</si>
  <si>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</si>
  <si>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</si>
  <si>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</si>
  <si>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</si>
  <si>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</si>
  <si>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</si>
  <si>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</si>
  <si>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</si>
  <si>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</si>
  <si>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</si>
  <si>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</si>
  <si>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</si>
  <si>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</si>
  <si>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</si>
  <si>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</si>
  <si>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</si>
  <si>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</si>
  <si>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</si>
  <si>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</si>
  <si>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</si>
  <si>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</si>
  <si>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</si>
  <si>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</si>
  <si>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</si>
  <si>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</si>
  <si>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</si>
  <si>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</si>
  <si>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</si>
  <si>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</si>
  <si>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</si>
  <si>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</si>
  <si>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</si>
  <si>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</si>
  <si>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</si>
  <si>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</si>
  <si>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</si>
  <si>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</si>
  <si>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</si>
  <si>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</si>
  <si>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</si>
  <si>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</si>
  <si>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</si>
  <si>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</si>
  <si>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</si>
  <si>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</si>
  <si>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</si>
  <si>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</si>
  <si>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</si>
  <si>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</si>
  <si>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</si>
  <si>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</si>
  <si>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</si>
  <si>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</si>
  <si>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</si>
  <si>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</si>
  <si>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</si>
  <si>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</si>
  <si>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</si>
  <si>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</si>
  <si>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</si>
  <si>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</si>
  <si>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</si>
  <si>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</si>
  <si>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</si>
  <si>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</si>
  <si>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</si>
  <si>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</si>
  <si>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</si>
  <si>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</si>
  <si>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</si>
  <si>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</si>
  <si>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</si>
  <si>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</si>
  <si>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</si>
  <si>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</si>
  <si>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</si>
  <si>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</si>
  <si>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</si>
  <si>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</si>
  <si>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</si>
  <si>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</si>
  <si>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</si>
  <si>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</si>
  <si>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</si>
  <si>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</si>
  <si>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</si>
  <si>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</si>
  <si>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</si>
  <si>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</si>
  <si>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</si>
  <si>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</si>
  <si>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</si>
  <si>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</si>
  <si>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</si>
  <si>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</si>
  <si>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</si>
  <si>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</si>
  <si>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</si>
  <si>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</si>
  <si>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</si>
  <si>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</si>
  <si>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</si>
  <si>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</si>
  <si>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</si>
  <si>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</si>
  <si>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</si>
  <si>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</si>
  <si>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</si>
  <si>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</si>
  <si>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</si>
  <si>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</si>
  <si>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</si>
  <si>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</si>
  <si>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</si>
  <si>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</si>
  <si>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</si>
  <si>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</si>
  <si>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</si>
  <si>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</si>
  <si>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</si>
  <si>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</si>
  <si>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</si>
  <si>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</si>
  <si>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</si>
  <si>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</si>
  <si>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</si>
  <si>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</si>
  <si>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</si>
  <si>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</si>
  <si>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</si>
  <si>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</si>
  <si>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</si>
  <si>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</si>
  <si>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</si>
  <si>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</si>
  <si>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</si>
  <si>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</si>
  <si>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</si>
  <si>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</si>
  <si>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</si>
  <si>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</si>
  <si>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</si>
  <si>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</si>
  <si>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</si>
  <si>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</si>
  <si>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</si>
  <si>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</si>
  <si>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</si>
  <si>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</si>
  <si>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</si>
  <si>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</si>
  <si>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</si>
  <si>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</si>
  <si>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</si>
  <si>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</si>
  <si>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</si>
  <si>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</si>
  <si>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</si>
  <si>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</si>
  <si>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</si>
  <si>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</si>
  <si>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</si>
  <si>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</si>
  <si>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</si>
  <si>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</si>
  <si>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</si>
  <si>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</si>
  <si>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</si>
  <si>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</si>
  <si>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</si>
  <si>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</si>
  <si>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</si>
  <si>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</si>
  <si>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</si>
  <si>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</si>
  <si>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</si>
  <si>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</si>
  <si>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</si>
  <si>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</si>
  <si>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</si>
  <si>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</si>
  <si>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</si>
  <si>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</si>
  <si>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</si>
  <si>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</si>
  <si>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</si>
  <si>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</si>
  <si>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</si>
  <si>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</si>
  <si>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</si>
  <si>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</si>
  <si>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</si>
  <si>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</si>
  <si>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</si>
  <si>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</si>
  <si>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</si>
  <si>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</si>
  <si>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</si>
  <si>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</si>
  <si>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</si>
  <si>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</si>
  <si>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</si>
  <si>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</si>
  <si>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</si>
  <si>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</si>
  <si>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</si>
  <si>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</si>
  <si>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</si>
  <si>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</si>
  <si>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</si>
  <si>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</si>
  <si>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</si>
  <si>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</si>
  <si>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</si>
  <si>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</si>
  <si>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</si>
  <si>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</si>
  <si>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</si>
  <si>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</si>
  <si>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</si>
  <si>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</si>
  <si>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</si>
  <si>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</si>
  <si>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</si>
  <si>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</si>
  <si>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</si>
  <si>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</si>
  <si>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</si>
  <si>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</si>
  <si>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</si>
  <si>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</si>
  <si>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</si>
  <si>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</si>
  <si>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</si>
  <si>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</si>
  <si>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</si>
  <si>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</si>
  <si>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</si>
  <si>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</si>
  <si>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</si>
  <si>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</si>
  <si>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</si>
  <si>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</si>
  <si>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</si>
  <si>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</si>
  <si>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</si>
  <si>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</si>
  <si>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</si>
  <si>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</si>
  <si>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</si>
  <si>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</si>
  <si>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</si>
  <si>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</si>
  <si>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</si>
  <si>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</si>
  <si>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</si>
  <si>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</si>
  <si>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</si>
  <si>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</si>
  <si>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</si>
  <si>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</si>
  <si>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</si>
  <si>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</si>
  <si>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</si>
  <si>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</si>
  <si>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</si>
  <si>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</si>
  <si>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</si>
  <si>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</si>
  <si>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</si>
  <si>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</si>
  <si>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</si>
  <si>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</si>
  <si>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</si>
  <si>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</si>
  <si>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</si>
  <si>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</si>
  <si>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</si>
  <si>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</si>
  <si>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</si>
  <si>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</si>
  <si>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</si>
  <si>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</si>
  <si>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</si>
  <si>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</si>
  <si>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</si>
  <si>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</si>
  <si>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</si>
  <si>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</si>
  <si>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</si>
  <si>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</si>
  <si>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</si>
  <si>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</si>
  <si>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</si>
  <si>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</si>
  <si>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</si>
  <si>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</si>
  <si>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</si>
  <si>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</si>
  <si>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</si>
  <si>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</si>
  <si>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</si>
  <si>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</si>
  <si>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</si>
  <si>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</si>
  <si>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</si>
  <si>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</si>
  <si>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</si>
  <si>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</si>
  <si>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</si>
  <si>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</si>
  <si>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</si>
  <si>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</si>
  <si>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</si>
  <si>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</si>
  <si>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</si>
  <si>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</si>
  <si>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</si>
  <si>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</si>
  <si>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</si>
  <si>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</si>
  <si>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</si>
  <si>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</si>
  <si>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</si>
  <si>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</si>
  <si>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</si>
  <si>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</si>
  <si>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</si>
  <si>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</si>
  <si>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</si>
  <si>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</si>
  <si>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</si>
  <si>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</si>
  <si>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</si>
  <si>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</si>
  <si>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</si>
  <si>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</si>
  <si>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</si>
  <si>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</si>
  <si>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</si>
  <si>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</si>
  <si>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</si>
  <si>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</si>
  <si>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</si>
  <si>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</si>
  <si>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</si>
  <si>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</si>
  <si>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</si>
  <si>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</si>
  <si>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</si>
  <si>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</si>
  <si>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</si>
  <si>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</si>
  <si>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</si>
  <si>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</si>
  <si>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</si>
  <si>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</si>
  <si>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</si>
  <si>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</si>
  <si>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</si>
  <si>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</si>
  <si>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</si>
  <si>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</si>
  <si>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</si>
  <si>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</si>
  <si>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</si>
  <si>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</si>
  <si>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</si>
  <si>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</si>
  <si>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</si>
  <si>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</si>
  <si>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</si>
  <si>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</si>
  <si>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</si>
  <si>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</si>
  <si>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</si>
  <si>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</si>
  <si>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</si>
  <si>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</si>
  <si>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</si>
  <si>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</si>
  <si>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</si>
  <si>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</si>
  <si>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</si>
  <si>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</si>
  <si>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</si>
  <si>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</si>
  <si>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</si>
  <si>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</si>
  <si>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</si>
  <si>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</si>
  <si>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</si>
  <si>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</si>
  <si>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</si>
  <si>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</si>
  <si>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</si>
  <si>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</si>
  <si>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</si>
  <si>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</si>
  <si>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</si>
  <si>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</si>
  <si>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</si>
  <si>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</si>
  <si>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</si>
  <si>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</si>
  <si>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</si>
  <si>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</si>
  <si>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</si>
  <si>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</si>
  <si>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</si>
  <si>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</si>
  <si>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</si>
  <si>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</si>
  <si>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</si>
  <si>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</si>
  <si>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</si>
  <si>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</si>
  <si>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</si>
  <si>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</si>
  <si>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</si>
  <si>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</si>
  <si>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</si>
  <si>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</si>
  <si>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</si>
  <si>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</si>
  <si>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</si>
  <si>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</si>
  <si>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</si>
  <si>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</si>
  <si>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</si>
  <si>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</si>
  <si>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</si>
  <si>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</si>
  <si>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</si>
  <si>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</si>
  <si>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</si>
  <si>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</si>
  <si>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</si>
  <si>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</si>
  <si>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</si>
  <si>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</si>
  <si>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</si>
  <si>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</si>
  <si>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</si>
  <si>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</si>
  <si>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</si>
  <si>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</si>
  <si>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</si>
  <si>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</si>
  <si>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</si>
  <si>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</si>
  <si>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</si>
  <si>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</si>
  <si>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</si>
  <si>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</si>
  <si>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</si>
  <si>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</si>
  <si>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</si>
  <si>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</si>
  <si>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</si>
  <si>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</si>
  <si>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</si>
  <si>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</si>
  <si>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</si>
  <si>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</si>
  <si>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</si>
  <si>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</si>
  <si>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</si>
  <si>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</si>
  <si>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</si>
  <si>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</si>
  <si>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</si>
  <si>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</si>
  <si>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</si>
  <si>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</si>
  <si>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</si>
  <si>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</si>
  <si>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</si>
  <si>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</si>
  <si>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</si>
  <si>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</si>
  <si>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</si>
  <si>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</si>
  <si>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</si>
  <si>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</si>
  <si>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</si>
  <si>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</si>
  <si>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</si>
  <si>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</si>
  <si>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</si>
  <si>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</si>
  <si>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</si>
  <si>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</si>
  <si>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</si>
  <si>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</si>
  <si>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</si>
  <si>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</si>
  <si>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</si>
  <si>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</si>
  <si>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</si>
  <si>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</si>
  <si>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</si>
  <si>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</si>
  <si>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</si>
  <si>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</si>
  <si>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</si>
  <si>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</si>
  <si>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</si>
  <si>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</si>
  <si>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</si>
  <si>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</si>
  <si>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</si>
  <si>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</si>
  <si>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</si>
  <si>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</si>
  <si>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</si>
  <si>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</si>
  <si>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</si>
  <si>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</si>
  <si>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</si>
  <si>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</si>
  <si>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</si>
  <si>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</si>
  <si>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</si>
  <si>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</si>
  <si>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</si>
  <si>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</si>
  <si>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</si>
  <si>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</si>
  <si>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</si>
  <si>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</si>
  <si>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</si>
  <si>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</si>
  <si>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</si>
  <si>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</si>
  <si>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</si>
  <si>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</si>
  <si>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</si>
  <si>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</si>
  <si>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</si>
  <si>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</si>
  <si>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</si>
  <si>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</si>
  <si>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</si>
  <si>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</si>
  <si>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</si>
  <si>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</si>
  <si>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</si>
  <si>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</si>
  <si>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</si>
  <si>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</si>
  <si>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</si>
  <si>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</si>
  <si>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</si>
  <si>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</si>
  <si>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</si>
  <si>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</si>
  <si>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</si>
  <si>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</si>
  <si>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</si>
  <si>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</si>
  <si>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</si>
  <si>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</si>
  <si>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</si>
  <si>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</si>
  <si>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</si>
  <si>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</si>
  <si>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</si>
  <si>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</si>
  <si>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</si>
  <si>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</si>
  <si>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</si>
  <si>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</si>
  <si>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</si>
  <si>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</si>
  <si>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</si>
  <si>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</si>
  <si>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</si>
  <si>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</si>
  <si>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</si>
  <si>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</si>
  <si>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</si>
  <si>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</si>
  <si>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</si>
  <si>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</si>
  <si>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</si>
  <si>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</si>
  <si>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</si>
  <si>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</si>
  <si>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</si>
  <si>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</si>
  <si>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</si>
  <si>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</si>
  <si>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</si>
  <si>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</si>
  <si>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</si>
  <si>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</si>
  <si>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</si>
  <si>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</si>
  <si>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</si>
  <si>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</si>
  <si>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</si>
  <si>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</si>
  <si>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</si>
  <si>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</si>
  <si>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</si>
  <si>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</si>
  <si>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</si>
  <si>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</si>
  <si>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</si>
  <si>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</si>
  <si>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</si>
  <si>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</si>
  <si>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</si>
  <si>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</si>
  <si>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</si>
  <si>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</si>
  <si>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</si>
  <si>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</si>
  <si>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</si>
  <si>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</si>
  <si>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</si>
  <si>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</si>
  <si>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</si>
  <si>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</si>
  <si>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</si>
  <si>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</si>
  <si>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</si>
  <si>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</si>
  <si>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</si>
  <si>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</si>
  <si>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</si>
  <si>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</si>
  <si>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</si>
  <si>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</si>
  <si>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</si>
  <si>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</si>
  <si>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</si>
  <si>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</si>
  <si>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</si>
  <si>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</si>
  <si>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</si>
  <si>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</si>
  <si>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</si>
  <si>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</si>
  <si>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</si>
  <si>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</si>
  <si>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</si>
  <si>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</si>
  <si>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</si>
  <si>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</si>
  <si>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</si>
  <si>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</si>
  <si>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</si>
  <si>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</si>
  <si>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</si>
  <si>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</si>
  <si>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</si>
  <si>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</si>
  <si>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</si>
  <si>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</si>
  <si>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</si>
  <si>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</si>
  <si>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</si>
  <si>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</si>
  <si>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</si>
  <si>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</si>
  <si>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</si>
  <si>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</si>
  <si>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</si>
  <si>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</si>
  <si>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</si>
  <si>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</si>
  <si>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</si>
  <si>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</si>
  <si>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</si>
  <si>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</si>
  <si>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</si>
  <si>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</si>
  <si>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</si>
  <si>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</si>
  <si>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</si>
  <si>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</si>
  <si>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</si>
  <si>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</si>
  <si>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</si>
  <si>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</si>
  <si>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</si>
  <si>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</si>
  <si>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</si>
  <si>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</si>
  <si>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</si>
  <si>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</si>
  <si>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</si>
  <si>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</si>
  <si>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</si>
  <si>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</si>
  <si>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</si>
  <si>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</si>
  <si>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</si>
  <si>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</si>
  <si>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</si>
  <si>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</si>
  <si>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</si>
  <si>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</si>
  <si>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</si>
  <si>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</si>
  <si>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</si>
  <si>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</si>
  <si>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</si>
  <si>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</si>
  <si>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</si>
  <si>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</si>
  <si>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</si>
  <si>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</si>
  <si>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</si>
  <si>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</si>
  <si>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</si>
  <si>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</si>
  <si>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</si>
  <si>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</si>
  <si>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</si>
  <si>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</si>
  <si>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</si>
  <si>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</si>
  <si>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</si>
  <si>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</si>
  <si>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</si>
  <si>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</si>
  <si>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</si>
  <si>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</si>
  <si>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</si>
  <si>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</si>
  <si>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</si>
  <si>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</si>
  <si>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</si>
  <si>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</si>
  <si>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</si>
  <si>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</si>
  <si>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</si>
  <si>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</si>
  <si>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</si>
  <si>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</si>
  <si>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</si>
  <si>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</si>
  <si>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</si>
  <si>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</si>
  <si>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</si>
  <si>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</si>
  <si>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</si>
  <si>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</si>
  <si>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</si>
  <si>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</si>
  <si>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</si>
  <si>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</si>
  <si>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</si>
  <si>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</si>
  <si>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</si>
  <si>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</si>
  <si>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</si>
  <si>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</si>
  <si>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</si>
  <si>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</si>
  <si>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</si>
  <si>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</si>
  <si>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</si>
  <si>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</si>
  <si>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</si>
  <si>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</si>
  <si>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</si>
  <si>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</si>
  <si>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</si>
  <si>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</si>
  <si>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</si>
  <si>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</si>
  <si>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</si>
  <si>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</si>
  <si>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</si>
  <si>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</si>
  <si>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</si>
  <si>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</si>
  <si>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</si>
  <si>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</si>
  <si>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</si>
  <si>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</si>
  <si>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</si>
  <si>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</si>
  <si>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</si>
  <si>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</si>
  <si>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</si>
  <si>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</si>
  <si>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</si>
  <si>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</si>
  <si>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</si>
  <si>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</si>
  <si>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</si>
  <si>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</si>
  <si>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</si>
  <si>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</si>
  <si>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</si>
  <si>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</si>
  <si>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</si>
  <si>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</si>
  <si>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</si>
  <si>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</si>
  <si>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</si>
  <si>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</si>
  <si>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</si>
  <si>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</si>
  <si>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</si>
  <si>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</si>
  <si>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</si>
  <si>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</si>
  <si>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</si>
  <si>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</si>
  <si>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</si>
  <si>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</si>
  <si>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</si>
  <si>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</si>
  <si>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</si>
  <si>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</si>
  <si>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</si>
  <si>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</si>
  <si>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</si>
  <si>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</si>
  <si>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</si>
  <si>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</si>
  <si>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</si>
  <si>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</si>
  <si>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</si>
  <si>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</si>
  <si>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</si>
  <si>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</si>
  <si>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</si>
  <si>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</si>
  <si>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</si>
  <si>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</si>
  <si>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</si>
  <si>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</si>
  <si>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</si>
  <si>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</si>
  <si>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</si>
  <si>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</si>
  <si>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</si>
  <si>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</si>
  <si>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</si>
  <si>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</si>
  <si>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</si>
  <si>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</si>
  <si>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</si>
  <si>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</si>
  <si>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</si>
  <si>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</si>
  <si>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</si>
  <si>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</si>
  <si>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</si>
  <si>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</si>
  <si>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</si>
  <si>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</si>
  <si>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</si>
  <si>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</si>
  <si>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</si>
  <si>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</si>
  <si>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</si>
  <si>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</si>
  <si>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</si>
  <si>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</si>
  <si>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</si>
  <si>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</si>
  <si>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</si>
  <si>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</si>
  <si>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</si>
  <si>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</si>
  <si>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</si>
  <si>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</si>
  <si>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</si>
  <si>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</si>
  <si>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</si>
  <si>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</si>
  <si>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</si>
  <si>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</si>
  <si>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</si>
  <si>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</si>
  <si>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</si>
  <si>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</si>
  <si>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</si>
  <si>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</si>
  <si>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</si>
  <si>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</si>
  <si>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</si>
  <si>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</si>
  <si>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</si>
  <si>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</si>
  <si>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</si>
  <si>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</si>
  <si>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</si>
  <si>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</si>
  <si>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</si>
  <si>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</si>
  <si>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</si>
  <si>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</si>
  <si>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</si>
  <si>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</si>
  <si>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</si>
  <si>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</si>
  <si>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</si>
  <si>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</si>
  <si>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</si>
  <si>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</si>
  <si>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</si>
  <si>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</si>
  <si>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</si>
  <si>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</si>
  <si>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</si>
  <si>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</si>
  <si>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</si>
  <si>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</si>
  <si>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</si>
  <si>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</si>
  <si>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</si>
  <si>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</si>
  <si>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</si>
  <si>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</si>
  <si>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</si>
  <si>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</si>
  <si>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</si>
  <si>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</si>
  <si>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</si>
  <si>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</si>
  <si>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</si>
  <si>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</si>
  <si>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</si>
  <si>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</si>
  <si>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</si>
  <si>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</si>
  <si>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</si>
  <si>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</si>
  <si>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</si>
  <si>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</si>
  <si>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</si>
  <si>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</si>
  <si>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</si>
  <si>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</si>
  <si>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</si>
  <si>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</si>
  <si>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</si>
  <si>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</si>
  <si>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</si>
  <si>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</si>
  <si>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</si>
  <si>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</si>
  <si>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</si>
  <si>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</si>
  <si>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</si>
  <si>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</si>
  <si>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</si>
  <si>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</si>
  <si>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</si>
  <si>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</si>
  <si>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</si>
  <si>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</si>
  <si>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</si>
  <si>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</si>
  <si>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</si>
  <si>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</si>
  <si>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</si>
  <si>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</si>
  <si>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</si>
  <si>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</si>
  <si>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</si>
  <si>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</si>
  <si>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</si>
  <si>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</si>
  <si>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</si>
  <si>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</si>
  <si>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</si>
  <si>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</si>
  <si>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</si>
  <si>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</si>
  <si>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</si>
  <si>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</si>
  <si>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</si>
  <si>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</si>
  <si>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</si>
  <si>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</si>
  <si>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</si>
  <si>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</si>
  <si>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</si>
  <si>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</si>
  <si>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</si>
  <si>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</si>
  <si>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</si>
  <si>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</si>
  <si>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</si>
  <si>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</si>
  <si>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</si>
  <si>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</si>
  <si>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</si>
  <si>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</si>
  <si>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</si>
  <si>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</si>
  <si>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</si>
  <si>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</si>
  <si>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</si>
  <si>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</si>
  <si>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</si>
  <si>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</si>
  <si>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</si>
  <si>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</si>
  <si>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</si>
  <si>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</si>
  <si>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</si>
  <si>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</si>
  <si>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</si>
  <si>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</si>
  <si>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</si>
  <si>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</si>
  <si>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</si>
  <si>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</si>
  <si>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</si>
  <si>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</si>
  <si>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</si>
  <si>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</si>
  <si>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</si>
  <si>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</si>
  <si>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</si>
  <si>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</si>
  <si>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</si>
  <si>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</si>
  <si>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</si>
  <si>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</si>
  <si>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</si>
  <si>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</si>
  <si>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</si>
  <si>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</si>
  <si>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</si>
  <si>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</si>
  <si>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</si>
  <si>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</si>
  <si>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</si>
  <si>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</si>
  <si>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</si>
  <si>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</si>
  <si>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</si>
  <si>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</si>
  <si>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</si>
  <si>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</si>
  <si>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</si>
  <si>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</si>
  <si>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</si>
  <si>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</si>
  <si>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</si>
  <si>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</si>
  <si>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</si>
  <si>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</si>
  <si>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</si>
  <si>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</si>
  <si>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</si>
  <si>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</si>
  <si>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</si>
  <si>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</si>
  <si>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</si>
  <si>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</si>
  <si>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</si>
  <si>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</si>
  <si>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</si>
  <si>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</si>
  <si>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</si>
  <si>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</si>
  <si>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</si>
  <si>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</si>
  <si>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</si>
  <si>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</si>
  <si>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</si>
  <si>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</si>
  <si>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</si>
  <si>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</si>
  <si>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</si>
  <si>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</si>
  <si>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</si>
  <si>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</si>
  <si>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</si>
  <si>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</si>
  <si>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</si>
  <si>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</si>
  <si>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</si>
  <si>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</si>
  <si>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</si>
  <si>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</si>
  <si>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</si>
  <si>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</si>
  <si>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</si>
  <si>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</si>
  <si>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</si>
  <si>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</si>
  <si>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</si>
  <si>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</si>
  <si>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</si>
  <si>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</si>
  <si>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</si>
  <si>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</si>
  <si>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</si>
  <si>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</si>
  <si>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</si>
  <si>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</si>
  <si>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</si>
  <si>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</si>
  <si>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</si>
  <si>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</si>
  <si>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</si>
  <si>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</si>
  <si>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</si>
  <si>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</si>
  <si>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</si>
  <si>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</si>
  <si>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</si>
  <si>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</si>
  <si>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</si>
  <si>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</si>
  <si>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</si>
  <si>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</si>
  <si>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</si>
  <si>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</si>
  <si>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</si>
  <si>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</si>
  <si>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</si>
  <si>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</si>
  <si>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</si>
  <si>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</si>
  <si>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</si>
  <si>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</si>
  <si>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</si>
  <si>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</si>
  <si>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</si>
  <si>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</si>
  <si>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</si>
  <si>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</si>
  <si>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</si>
  <si>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</si>
  <si>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</si>
  <si>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</si>
  <si>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</si>
  <si>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</si>
  <si>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</si>
  <si>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</si>
  <si>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</si>
  <si>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</si>
  <si>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</si>
  <si>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</si>
  <si>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</si>
  <si>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</si>
  <si>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</si>
  <si>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</si>
  <si>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</si>
  <si>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</si>
  <si>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</si>
  <si>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</si>
  <si>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</si>
  <si>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</si>
  <si>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</si>
  <si>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</si>
  <si>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</si>
  <si>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</si>
  <si>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</si>
  <si>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</si>
  <si>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</si>
  <si>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</si>
  <si>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</si>
  <si>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</si>
  <si>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</si>
  <si>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</si>
  <si>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</si>
  <si>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</si>
  <si>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</si>
  <si>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</si>
  <si>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</si>
  <si>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</si>
  <si>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</si>
  <si>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</si>
  <si>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</si>
  <si>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</si>
  <si>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</si>
  <si>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</si>
  <si>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</si>
  <si>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</si>
  <si>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</si>
  <si>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</si>
  <si>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</si>
  <si>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</si>
  <si>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</si>
  <si>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</si>
  <si>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</si>
  <si>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</si>
  <si>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</si>
  <si>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</si>
  <si>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</si>
  <si>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</si>
  <si>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</si>
  <si>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</si>
  <si>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</si>
  <si>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</si>
  <si>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</si>
  <si>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</si>
  <si>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</si>
  <si>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</si>
  <si>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</si>
  <si>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</si>
  <si>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</si>
  <si>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</si>
  <si>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</si>
  <si>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</si>
  <si>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</si>
  <si>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</si>
  <si>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</si>
  <si>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</si>
  <si>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</si>
  <si>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</si>
  <si>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</si>
  <si>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</si>
  <si>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</si>
  <si>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</si>
  <si>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</si>
  <si>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</si>
  <si>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</si>
  <si>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</si>
  <si>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</si>
  <si>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</si>
  <si>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</si>
  <si>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</si>
  <si>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</si>
  <si>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</si>
  <si>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</si>
  <si>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</si>
  <si>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</si>
  <si>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</si>
  <si>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</si>
  <si>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</si>
  <si>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</si>
  <si>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</si>
  <si>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</si>
  <si>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</si>
  <si>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</si>
  <si>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</si>
  <si>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</si>
  <si>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</si>
  <si>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</si>
  <si>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</si>
  <si>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</si>
  <si>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</si>
  <si>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</si>
  <si>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</si>
  <si>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</si>
  <si>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</si>
  <si>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</si>
  <si>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</si>
  <si>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</si>
  <si>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</si>
  <si>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</si>
  <si>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</si>
  <si>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</si>
  <si>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</si>
  <si>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</si>
  <si>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</si>
  <si>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</si>
  <si>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</si>
  <si>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</si>
  <si>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</si>
  <si>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</si>
  <si>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</si>
  <si>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</si>
  <si>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</si>
  <si>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</si>
  <si>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</si>
  <si>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</si>
  <si>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</si>
  <si>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</si>
  <si>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</si>
  <si>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</si>
  <si>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</si>
  <si>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</si>
  <si>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</si>
  <si>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</si>
  <si>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</si>
  <si>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</si>
  <si>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</si>
  <si>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</si>
  <si>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</si>
  <si>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</si>
  <si>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</si>
  <si>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</si>
  <si>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</si>
  <si>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</si>
  <si>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</si>
  <si>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</si>
  <si>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</si>
  <si>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</si>
  <si>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</si>
  <si>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</si>
  <si>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</si>
  <si>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</si>
  <si>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</si>
  <si>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</si>
  <si>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</si>
  <si>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</si>
  <si>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</si>
  <si>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</si>
  <si>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</si>
  <si>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</si>
  <si>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</si>
  <si>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</si>
  <si>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</si>
  <si>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</si>
  <si>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</si>
  <si>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</si>
  <si>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</si>
  <si>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</si>
  <si>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</si>
  <si>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</si>
  <si>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</si>
  <si>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</si>
  <si>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</si>
  <si>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</si>
  <si>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</si>
  <si>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</si>
  <si>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</si>
  <si>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</si>
  <si>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</si>
  <si>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</si>
  <si>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</si>
  <si>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</si>
  <si>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</si>
  <si>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</si>
  <si>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</si>
  <si>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</si>
  <si>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</si>
  <si>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</si>
  <si>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</si>
  <si>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</si>
  <si>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</si>
  <si>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</si>
  <si>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</si>
  <si>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</si>
  <si>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</si>
  <si>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</si>
  <si>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</si>
  <si>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</si>
  <si>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</si>
  <si>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</si>
  <si>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</si>
  <si>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</si>
  <si>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</si>
  <si>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</si>
  <si>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</si>
  <si>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</si>
  <si>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</si>
  <si>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</si>
  <si>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</si>
  <si>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</si>
  <si>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</si>
  <si>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</si>
  <si>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</si>
  <si>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</si>
  <si>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</si>
  <si>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</si>
  <si>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</si>
  <si>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</si>
  <si>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</si>
  <si>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</si>
  <si>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</si>
  <si>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</si>
  <si>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</si>
  <si>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</si>
  <si>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</si>
  <si>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</si>
  <si>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</si>
  <si>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</si>
  <si>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</si>
  <si>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</si>
  <si>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</si>
  <si>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</si>
  <si>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</si>
  <si>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</si>
  <si>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</si>
  <si>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</si>
  <si>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</si>
  <si>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</si>
  <si>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</si>
  <si>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</si>
  <si>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</si>
  <si>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</si>
  <si>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</si>
  <si>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</si>
  <si>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</si>
  <si>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</si>
  <si>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</si>
  <si>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</si>
  <si>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</si>
  <si>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</si>
  <si>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</si>
  <si>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</si>
  <si>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</si>
  <si>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</si>
  <si>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</si>
  <si>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</si>
  <si>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</si>
  <si>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</si>
  <si>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</si>
  <si>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</si>
  <si>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</si>
  <si>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</si>
  <si>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</si>
  <si>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</si>
  <si>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</si>
  <si>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</si>
  <si>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</si>
  <si>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</si>
  <si>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</si>
  <si>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</si>
  <si>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</si>
  <si>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</si>
  <si>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</si>
  <si>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</si>
  <si>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</si>
  <si>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</si>
  <si>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</si>
  <si>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</si>
  <si>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</si>
  <si>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</si>
  <si>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</si>
  <si>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</si>
  <si>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</si>
  <si>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</si>
  <si>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</si>
  <si>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</si>
  <si>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</si>
  <si>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</si>
  <si>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</si>
  <si>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</si>
  <si>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</si>
  <si>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</si>
  <si>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</si>
  <si>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</si>
  <si>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</si>
  <si>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</si>
  <si>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</si>
  <si>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</si>
  <si>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</si>
  <si>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</si>
  <si>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</si>
  <si>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</si>
  <si>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</si>
  <si>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</si>
  <si>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</si>
  <si>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</si>
  <si>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</si>
  <si>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</si>
  <si>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</si>
  <si>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</si>
  <si>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</si>
  <si>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</si>
  <si>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</si>
  <si>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</si>
  <si>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</si>
  <si>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</si>
  <si>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</si>
  <si>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</si>
  <si>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</si>
  <si>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</si>
  <si>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</si>
  <si>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</si>
  <si>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</si>
  <si>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</si>
  <si>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</si>
  <si>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</si>
  <si>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</si>
  <si>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</si>
  <si>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</si>
  <si>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</si>
  <si>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</si>
  <si>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</si>
  <si>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</si>
  <si>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</si>
  <si>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</si>
  <si>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</si>
  <si>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</si>
  <si>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</si>
  <si>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</si>
  <si>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</si>
  <si>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</si>
  <si>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</si>
  <si>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</si>
  <si>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</si>
  <si>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</si>
  <si>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</si>
  <si>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</si>
  <si>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</si>
  <si>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</si>
  <si>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</si>
  <si>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</si>
  <si>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</si>
  <si>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</si>
  <si>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</si>
  <si>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</si>
  <si>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</si>
  <si>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</si>
  <si>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</si>
  <si>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</si>
  <si>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</si>
  <si>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</si>
  <si>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</si>
  <si>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</si>
  <si>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</si>
  <si>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</si>
  <si>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</si>
  <si>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</si>
  <si>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</si>
  <si>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</si>
  <si>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</si>
  <si>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</si>
  <si>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</si>
  <si>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</si>
  <si>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</si>
  <si>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</si>
  <si>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</si>
  <si>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</si>
  <si>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</si>
  <si>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</si>
  <si>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</si>
  <si>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</si>
  <si>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</si>
  <si>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</si>
  <si>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</si>
  <si>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</si>
  <si>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</si>
  <si>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</si>
  <si>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</si>
  <si>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</si>
  <si>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</si>
  <si>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</si>
  <si>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</si>
  <si>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</si>
  <si>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</si>
  <si>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</si>
  <si>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</si>
  <si>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</si>
  <si>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</si>
  <si>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</si>
  <si>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</si>
  <si>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</si>
  <si>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</si>
  <si>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</si>
  <si>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</si>
  <si>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</si>
  <si>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</si>
  <si>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</si>
  <si>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</si>
  <si>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</si>
  <si>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</si>
  <si>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</si>
  <si>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</si>
  <si>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</si>
  <si>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</si>
  <si>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</si>
  <si>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</si>
  <si>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</si>
  <si>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</si>
  <si>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</si>
  <si>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</si>
  <si>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</si>
  <si>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</si>
  <si>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</si>
  <si>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</si>
  <si>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</si>
  <si>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</si>
  <si>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</si>
  <si>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</si>
  <si>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</si>
  <si>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</si>
  <si>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</si>
  <si>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</si>
  <si>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</si>
  <si>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</si>
  <si>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</si>
  <si>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</si>
  <si>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</si>
  <si>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</si>
  <si>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</si>
  <si>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</si>
  <si>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</si>
  <si>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</si>
  <si>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</si>
  <si>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</si>
  <si>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</si>
  <si>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</si>
  <si>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</si>
  <si>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</si>
  <si>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</si>
  <si>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</si>
  <si>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</si>
  <si>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</si>
  <si>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</si>
  <si>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</si>
  <si>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</si>
  <si>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</si>
  <si>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</si>
  <si>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</si>
  <si>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</si>
  <si>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</si>
  <si>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</si>
  <si>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</si>
  <si>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</si>
  <si>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</si>
  <si>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</si>
  <si>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</si>
  <si>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</si>
  <si>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</si>
  <si>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</si>
  <si>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</si>
  <si>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</si>
  <si>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</si>
  <si>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</si>
  <si>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</si>
  <si>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</si>
  <si>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</si>
  <si>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</si>
  <si>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</si>
  <si>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</si>
  <si>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</si>
  <si>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</si>
  <si>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</si>
  <si>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</si>
  <si>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</si>
  <si>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</si>
  <si>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</si>
  <si>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</si>
  <si>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</si>
  <si>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</si>
  <si>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</si>
  <si>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</si>
  <si>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</si>
  <si>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</si>
  <si>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</si>
  <si>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</si>
  <si>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</si>
  <si>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</si>
  <si>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</si>
  <si>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</si>
  <si>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</si>
  <si>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</si>
  <si>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</si>
  <si>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</si>
  <si>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</si>
  <si>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</si>
  <si>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</si>
  <si>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</si>
  <si>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</si>
  <si>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</si>
  <si>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</si>
  <si>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</si>
  <si>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</si>
  <si>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</si>
  <si>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</si>
  <si>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</si>
  <si>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</si>
  <si>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</si>
  <si>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</si>
  <si>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</si>
  <si>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</si>
  <si>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</si>
  <si>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</si>
  <si>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</si>
  <si>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</si>
  <si>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</si>
  <si>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</si>
  <si>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</si>
  <si>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</si>
  <si>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</si>
  <si>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</si>
  <si>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</si>
  <si>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</si>
  <si>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</si>
  <si>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</si>
  <si>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</si>
  <si>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</si>
  <si>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</si>
  <si>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</si>
  <si>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</si>
  <si>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</si>
  <si>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</si>
  <si>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</si>
  <si>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</si>
  <si>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</si>
  <si>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</si>
  <si>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</si>
  <si>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</si>
  <si>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</si>
  <si>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</si>
  <si>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</si>
  <si>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</si>
  <si>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</si>
  <si>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</si>
  <si>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</si>
  <si>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</si>
  <si>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</si>
  <si>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</si>
  <si>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</si>
  <si>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</si>
  <si>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</si>
  <si>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</si>
  <si>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</si>
  <si>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</si>
  <si>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</si>
  <si>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</si>
  <si>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</si>
  <si>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</si>
  <si>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</si>
  <si>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</si>
  <si>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</si>
  <si>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</si>
  <si>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</si>
  <si>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</si>
  <si>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</si>
  <si>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</si>
  <si>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</si>
  <si>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</si>
  <si>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</si>
  <si>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</si>
  <si>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</si>
  <si>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</si>
  <si>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</si>
  <si>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</si>
  <si>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</si>
  <si>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</si>
  <si>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</si>
  <si>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</si>
  <si>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</si>
  <si>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</si>
  <si>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</si>
  <si>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</si>
  <si>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</si>
  <si>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</si>
  <si>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</si>
  <si>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</si>
  <si>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</si>
  <si>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</si>
  <si>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</si>
  <si>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</si>
  <si>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</si>
  <si>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</si>
  <si>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</si>
  <si>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</si>
  <si>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</si>
  <si>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</si>
  <si>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</si>
  <si>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</si>
  <si>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</si>
  <si>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</si>
  <si>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</si>
  <si>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</si>
  <si>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</si>
  <si>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</si>
  <si>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</si>
  <si>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</si>
  <si>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</si>
  <si>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</si>
  <si>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</si>
  <si>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</si>
  <si>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</si>
  <si>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</si>
  <si>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</si>
  <si>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</si>
  <si>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</si>
  <si>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</si>
  <si>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</si>
  <si>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</si>
  <si>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</si>
  <si>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</si>
  <si>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</si>
  <si>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</si>
  <si>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</si>
  <si>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</si>
  <si>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</si>
  <si>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</si>
  <si>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</si>
  <si>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</si>
  <si>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</si>
  <si>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</si>
  <si>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</si>
  <si>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</si>
  <si>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</si>
  <si>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</si>
  <si>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</si>
  <si>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</si>
  <si>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</si>
  <si>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</si>
  <si>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</si>
  <si>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</si>
  <si>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</si>
  <si>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</si>
  <si>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</si>
  <si>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</si>
  <si>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</si>
  <si>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</si>
  <si>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</si>
  <si>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</si>
  <si>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</si>
  <si>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</si>
  <si>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</si>
  <si>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</si>
  <si>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</si>
  <si>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</si>
  <si>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</si>
  <si>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</si>
  <si>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</si>
  <si>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</si>
  <si>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</si>
  <si>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</si>
  <si>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</si>
  <si>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</si>
  <si>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</si>
  <si>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</si>
  <si>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</si>
  <si>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</si>
  <si>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</si>
  <si>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</si>
  <si>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</si>
  <si>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</si>
  <si>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</si>
  <si>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</si>
  <si>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</si>
  <si>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</si>
  <si>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</si>
  <si>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</si>
  <si>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</si>
  <si>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</si>
  <si>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</si>
  <si>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</si>
  <si>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</si>
  <si>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</si>
  <si>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</si>
  <si>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</si>
  <si>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</si>
  <si>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</si>
  <si>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</si>
  <si>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</si>
  <si>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</si>
  <si>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</si>
  <si>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</si>
  <si>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</si>
  <si>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</si>
  <si>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</si>
  <si>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</si>
  <si>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</si>
  <si>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</si>
  <si>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</si>
  <si>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</si>
  <si>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</si>
  <si>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</si>
  <si>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</si>
  <si>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</si>
  <si>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</si>
  <si>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</si>
  <si>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</si>
  <si>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</si>
  <si>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</si>
  <si>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</si>
  <si>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</si>
  <si>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</si>
  <si>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</si>
  <si>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</si>
  <si>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</si>
  <si>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</si>
  <si>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</si>
  <si>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</si>
  <si>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</si>
  <si>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</si>
  <si>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</si>
  <si>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</si>
  <si>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</si>
  <si>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</si>
  <si>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</si>
  <si>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</si>
  <si>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</si>
  <si>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</si>
  <si>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</si>
  <si>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</si>
  <si>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</si>
  <si>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</si>
  <si>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</si>
  <si>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</si>
  <si>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</si>
  <si>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</si>
  <si>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</si>
  <si>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</si>
  <si>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</si>
  <si>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</si>
  <si>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</si>
  <si>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</si>
  <si>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</si>
  <si>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</si>
  <si>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</si>
  <si>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</si>
  <si>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</si>
  <si>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</si>
  <si>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</si>
  <si>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</si>
  <si>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</si>
  <si>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</si>
  <si>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</si>
  <si>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</si>
  <si>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</si>
  <si>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</si>
  <si>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</si>
  <si>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</si>
  <si>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</si>
  <si>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</si>
  <si>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</si>
  <si>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</si>
  <si>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</si>
  <si>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</si>
  <si>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</si>
  <si>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</si>
  <si>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</si>
  <si>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</si>
  <si>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</si>
  <si>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</si>
  <si>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</si>
  <si>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</si>
  <si>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</si>
  <si>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</si>
  <si>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</si>
  <si>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</si>
  <si>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</si>
  <si>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</si>
  <si>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</si>
  <si>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</si>
  <si>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</si>
  <si>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</si>
  <si>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</si>
  <si>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</si>
  <si>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</si>
  <si>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</si>
  <si>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</si>
  <si>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</si>
  <si>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</si>
  <si>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</si>
  <si>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</si>
  <si>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</si>
  <si>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</si>
  <si>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</si>
  <si>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</si>
  <si>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</si>
  <si>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</si>
  <si>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</si>
  <si>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</si>
  <si>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</si>
  <si>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</si>
  <si>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</si>
  <si>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</si>
  <si>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</si>
  <si>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</si>
  <si>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</si>
  <si>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</si>
  <si>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</si>
  <si>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</si>
  <si>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</si>
  <si>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</si>
  <si>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</si>
  <si>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</si>
  <si>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</si>
  <si>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</si>
  <si>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</si>
  <si>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</si>
  <si>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</si>
  <si>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</si>
  <si>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</si>
  <si>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</si>
  <si>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</si>
  <si>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</si>
  <si>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</si>
  <si>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</si>
  <si>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</si>
  <si>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</si>
  <si>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</si>
  <si>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</si>
  <si>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</si>
  <si>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</si>
  <si>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</si>
  <si>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</si>
  <si>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</si>
  <si>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</si>
  <si>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</si>
  <si>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</si>
  <si>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</si>
  <si>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</si>
  <si>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</si>
  <si>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</si>
  <si>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</si>
  <si>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</si>
  <si>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</si>
  <si>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</si>
  <si>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</si>
  <si>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</si>
  <si>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</si>
  <si>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</si>
  <si>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</si>
  <si>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</si>
  <si>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</si>
  <si>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</si>
  <si>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</si>
  <si>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</si>
  <si>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</si>
  <si>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</si>
  <si>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</si>
  <si>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</si>
  <si>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</si>
  <si>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</si>
  <si>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</si>
  <si>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</si>
  <si>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</si>
  <si>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</si>
  <si>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</si>
  <si>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</si>
  <si>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</si>
  <si>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</si>
  <si>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</si>
  <si>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</si>
  <si>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</si>
  <si>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</si>
  <si>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</si>
  <si>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</si>
  <si>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</si>
  <si>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</si>
  <si>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</si>
  <si>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</si>
  <si>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</si>
  <si>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</si>
  <si>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</si>
  <si>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</si>
  <si>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</si>
  <si>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</si>
  <si>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</si>
  <si>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</si>
  <si>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</si>
  <si>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</si>
  <si>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</si>
  <si>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</si>
  <si>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</si>
  <si>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</si>
  <si>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</si>
  <si>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</si>
  <si>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</si>
  <si>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</si>
  <si>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</si>
  <si>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</si>
  <si>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</si>
  <si>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</si>
  <si>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</si>
  <si>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</si>
  <si>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</si>
  <si>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</si>
  <si>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</si>
  <si>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</si>
  <si>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</si>
  <si>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</si>
  <si>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</si>
  <si>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</si>
  <si>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</si>
  <si>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</si>
  <si>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</si>
  <si>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</si>
  <si>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</si>
  <si>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</si>
  <si>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</si>
  <si>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</si>
  <si>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</si>
  <si>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</si>
  <si>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</si>
  <si>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</si>
  <si>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</si>
  <si>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</si>
  <si>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</si>
  <si>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</si>
  <si>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</si>
  <si>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</si>
  <si>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</si>
  <si>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</si>
  <si>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</si>
  <si>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</si>
  <si>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</si>
  <si>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</si>
  <si>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</si>
  <si>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</si>
  <si>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</si>
  <si>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</si>
  <si>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</si>
  <si>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</si>
  <si>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</si>
  <si>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</si>
  <si>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</si>
  <si>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</si>
  <si>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</si>
  <si>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</si>
  <si>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</si>
  <si>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</si>
  <si>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</si>
  <si>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</si>
  <si>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</si>
  <si>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</si>
  <si>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</si>
  <si>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</si>
  <si>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</si>
  <si>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</si>
  <si>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</si>
  <si>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</si>
  <si>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</si>
  <si>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</si>
  <si>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</si>
  <si>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</si>
  <si>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</si>
  <si>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</si>
  <si>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</si>
  <si>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</si>
  <si>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</si>
  <si>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</si>
  <si>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</si>
  <si>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</si>
  <si>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</si>
  <si>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</si>
  <si>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</si>
  <si>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</si>
  <si>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</si>
  <si>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</si>
  <si>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</si>
  <si>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</si>
  <si>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</si>
  <si>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</si>
  <si>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</si>
  <si>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</si>
  <si>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</si>
  <si>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</si>
  <si>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</si>
  <si>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</si>
  <si>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</si>
  <si>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</si>
  <si>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</si>
  <si>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</si>
  <si>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</si>
  <si>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</si>
  <si>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</si>
  <si>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</si>
  <si>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</si>
  <si>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</si>
  <si>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</si>
  <si>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</si>
  <si>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</si>
  <si>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</si>
  <si>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</si>
  <si>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</si>
  <si>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</si>
  <si>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</si>
  <si>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</si>
  <si>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</si>
  <si>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</si>
  <si>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</si>
  <si>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</si>
  <si>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</si>
  <si>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</si>
  <si>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</si>
  <si>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</si>
  <si>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</si>
  <si>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</si>
  <si>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</si>
  <si>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</si>
  <si>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</si>
  <si>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</si>
  <si>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</si>
  <si>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</si>
  <si>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</si>
  <si>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</si>
  <si>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</si>
  <si>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</si>
  <si>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</si>
  <si>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</si>
  <si>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</si>
  <si>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</si>
  <si>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</si>
  <si>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</si>
  <si>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</si>
  <si>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</si>
  <si>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</si>
  <si>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</si>
  <si>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</si>
  <si>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</si>
  <si>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</si>
  <si>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</si>
  <si>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</si>
  <si>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</si>
  <si>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</si>
  <si>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</si>
  <si>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</si>
  <si>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</si>
  <si>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</si>
  <si>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</si>
  <si>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</si>
  <si>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</si>
  <si>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</si>
  <si>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</si>
  <si>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</si>
  <si>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</si>
  <si>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</si>
  <si>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</si>
  <si>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</si>
  <si>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</si>
  <si>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</si>
  <si>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</si>
  <si>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</si>
  <si>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</si>
  <si>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</si>
  <si>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</si>
  <si>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</si>
  <si>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</si>
  <si>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</si>
  <si>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</si>
  <si>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</si>
  <si>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</si>
  <si>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</si>
  <si>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</si>
  <si>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</si>
  <si>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</si>
  <si>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</si>
  <si>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</si>
  <si>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</si>
  <si>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</si>
  <si>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</si>
  <si>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</si>
  <si>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</si>
  <si>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</si>
  <si>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</si>
  <si>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</si>
  <si>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</si>
  <si>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</si>
  <si>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</si>
  <si>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</si>
  <si>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</si>
  <si>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</si>
  <si>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</si>
  <si>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</si>
  <si>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</si>
  <si>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</si>
  <si>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</si>
  <si>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</si>
  <si>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</si>
  <si>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</si>
  <si>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</si>
  <si>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</si>
  <si>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</si>
  <si>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</si>
  <si>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</si>
  <si>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</si>
  <si>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</si>
  <si>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</si>
  <si>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</si>
  <si>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</si>
  <si>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</si>
  <si>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</si>
  <si>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</si>
  <si>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</si>
  <si>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</si>
  <si>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</si>
  <si>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</si>
  <si>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</si>
  <si>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</si>
  <si>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</si>
  <si>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</si>
  <si>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</si>
  <si>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</si>
  <si>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</si>
  <si>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</si>
  <si>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</si>
  <si>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</si>
  <si>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</si>
  <si>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</si>
  <si>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</si>
  <si>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</si>
  <si>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</si>
  <si>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</si>
  <si>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</si>
  <si>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</si>
  <si>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</si>
  <si>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</si>
  <si>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</si>
  <si>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</si>
  <si>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</si>
  <si>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</si>
  <si>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</si>
  <si>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</si>
  <si>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</si>
  <si>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</si>
  <si>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</si>
  <si>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</si>
  <si>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</si>
  <si>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</si>
  <si>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</si>
  <si>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</si>
  <si>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</si>
  <si>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</si>
  <si>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</si>
  <si>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</si>
  <si>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</si>
  <si>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</si>
  <si>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</si>
  <si>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</si>
  <si>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</si>
  <si>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</si>
  <si>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</si>
  <si>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</si>
  <si>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</si>
  <si>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</si>
  <si>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</si>
  <si>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</si>
  <si>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</si>
  <si>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</si>
  <si>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</si>
  <si>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</si>
  <si>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</si>
  <si>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</si>
  <si>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</si>
  <si>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</si>
  <si>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</si>
  <si>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</si>
  <si>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</si>
  <si>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</si>
  <si>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</si>
  <si>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</si>
  <si>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</si>
  <si>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</si>
  <si>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</si>
  <si>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</si>
  <si>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</si>
  <si>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</si>
  <si>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</si>
  <si>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</si>
  <si>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</si>
  <si>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</si>
  <si>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</si>
  <si>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</si>
  <si>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</si>
  <si>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</si>
  <si>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</si>
  <si>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</si>
  <si>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</si>
  <si>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</si>
  <si>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</si>
  <si>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</si>
  <si>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</si>
  <si>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</si>
  <si>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</si>
  <si>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</si>
  <si>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</si>
  <si>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</si>
  <si>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</si>
  <si>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</si>
  <si>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</si>
  <si>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</si>
  <si>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</si>
  <si>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</si>
  <si>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</si>
  <si>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</si>
  <si>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</si>
  <si>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</si>
  <si>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</si>
  <si>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</si>
  <si>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</si>
  <si>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</si>
  <si>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</si>
  <si>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</si>
  <si>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</si>
  <si>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</si>
  <si>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</si>
  <si>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</si>
  <si>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</si>
  <si>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</si>
  <si>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</si>
  <si>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</si>
  <si>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</si>
  <si>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</si>
  <si>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</si>
  <si>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</si>
  <si>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</si>
  <si>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</si>
  <si>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</si>
  <si>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</si>
  <si>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</si>
  <si>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</si>
  <si>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</si>
  <si>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</si>
  <si>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</si>
  <si>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</si>
  <si>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</si>
  <si>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</si>
  <si>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</si>
  <si>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</si>
  <si>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</si>
  <si>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</si>
  <si>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</si>
  <si>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</si>
  <si>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</si>
  <si>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</si>
  <si>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</si>
  <si>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</si>
  <si>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</si>
  <si>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</si>
  <si>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</si>
  <si>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</si>
  <si>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</si>
  <si>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</si>
  <si>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</si>
  <si>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</si>
  <si>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</si>
  <si>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</si>
  <si>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</si>
  <si>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</si>
  <si>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</si>
  <si>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</si>
  <si>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</si>
  <si>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</si>
  <si>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</si>
  <si>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</si>
  <si>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</si>
  <si>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</si>
  <si>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</si>
  <si>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</si>
  <si>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</si>
  <si>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</si>
  <si>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</si>
  <si>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</si>
  <si>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</si>
  <si>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</si>
  <si>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</si>
  <si>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</si>
  <si>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</si>
  <si>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</si>
  <si>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</si>
  <si>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</si>
  <si>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</si>
  <si>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</si>
  <si>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</si>
  <si>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</si>
  <si>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</si>
  <si>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</si>
  <si>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</si>
  <si>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</si>
  <si>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</si>
  <si>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</si>
  <si>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</si>
  <si>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</si>
  <si>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</si>
  <si>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</si>
  <si>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</si>
  <si>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</si>
  <si>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</si>
  <si>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</si>
  <si>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</si>
  <si>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</si>
  <si>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</si>
  <si>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</si>
  <si>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</si>
  <si>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</si>
  <si>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</si>
  <si>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</si>
  <si>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</si>
  <si>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</si>
  <si>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</si>
  <si>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</si>
  <si>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</si>
  <si>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</si>
  <si>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</si>
  <si>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</si>
  <si>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</si>
  <si>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</si>
  <si>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</si>
  <si>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</si>
  <si>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</si>
  <si>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</si>
  <si>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</si>
  <si>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</si>
  <si>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</si>
  <si>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</si>
  <si>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</si>
  <si>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</si>
  <si>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</si>
  <si>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</si>
  <si>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</si>
  <si>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</si>
  <si>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</si>
  <si>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</si>
  <si>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</si>
  <si>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</si>
  <si>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</si>
  <si>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</si>
  <si>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</si>
  <si>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</si>
  <si>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</si>
  <si>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</si>
  <si>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</si>
  <si>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</si>
  <si>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</si>
  <si>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</si>
  <si>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</si>
  <si>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</si>
  <si>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</si>
  <si>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</si>
  <si>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</si>
  <si>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</si>
  <si>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</si>
  <si>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</si>
  <si>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</si>
  <si>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</si>
  <si>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</si>
  <si>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</si>
  <si>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</si>
  <si>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</si>
  <si>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</si>
  <si>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</si>
  <si>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</si>
  <si>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</si>
  <si>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</si>
  <si>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</si>
  <si>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</si>
  <si>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</si>
  <si>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</si>
  <si>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</si>
  <si>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</si>
  <si>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</si>
  <si>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</si>
  <si>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</si>
  <si>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</si>
  <si>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</si>
  <si>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</si>
  <si>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</si>
  <si>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</si>
  <si>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</si>
  <si>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</si>
  <si>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</si>
  <si>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</si>
  <si>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</si>
  <si>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</si>
  <si>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</si>
  <si>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</si>
  <si>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</si>
  <si>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</si>
  <si>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</si>
  <si>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</si>
  <si>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</si>
  <si>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</si>
  <si>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</si>
  <si>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</si>
  <si>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</si>
  <si>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</si>
  <si>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</si>
  <si>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</si>
  <si>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</si>
  <si>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</si>
  <si>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</si>
  <si>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</si>
  <si>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</si>
  <si>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</si>
  <si>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</si>
  <si>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</si>
  <si>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</si>
  <si>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</si>
  <si>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</si>
  <si>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</si>
  <si>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</si>
  <si>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</si>
  <si>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</si>
  <si>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</si>
  <si>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</si>
  <si>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</si>
  <si>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</si>
  <si>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</si>
  <si>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</si>
  <si>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</si>
  <si>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</si>
  <si>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</si>
  <si>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</si>
  <si>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</si>
  <si>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</si>
  <si>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</si>
  <si>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</si>
  <si>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</si>
  <si>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</si>
  <si>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</si>
  <si>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</si>
  <si>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</si>
  <si>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</si>
  <si>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</si>
  <si>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</si>
  <si>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</si>
  <si>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</si>
  <si>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</si>
  <si>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</si>
  <si>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</si>
  <si>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</si>
  <si>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</si>
  <si>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</si>
  <si>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</si>
  <si>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</si>
  <si>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</si>
  <si>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</si>
  <si>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</si>
  <si>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</si>
  <si>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</si>
  <si>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</si>
  <si>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</si>
  <si>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</si>
  <si>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</si>
  <si>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</si>
  <si>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</si>
  <si>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</si>
  <si>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</si>
  <si>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</si>
  <si>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</si>
  <si>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</si>
  <si>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</si>
  <si>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</si>
  <si>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</si>
  <si>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</si>
  <si>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</si>
  <si>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</si>
  <si>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</si>
  <si>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</si>
  <si>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</si>
  <si>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</si>
  <si>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</si>
  <si>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</si>
  <si>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</si>
  <si>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</si>
  <si>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</si>
  <si>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</si>
  <si>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</si>
  <si>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</si>
  <si>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</si>
  <si>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</si>
  <si>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</si>
  <si>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</si>
  <si>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</si>
  <si>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</si>
  <si>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</si>
  <si>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</si>
  <si>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</si>
  <si>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</si>
  <si>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</si>
  <si>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</si>
  <si>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</si>
  <si>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</si>
  <si>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</si>
  <si>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</si>
  <si>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</si>
  <si>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</si>
  <si>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</si>
  <si>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</si>
  <si>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</si>
  <si>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</si>
  <si>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</si>
  <si>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</si>
  <si>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</si>
  <si>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</si>
  <si>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</si>
  <si>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</si>
  <si>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</si>
  <si>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</si>
  <si>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</si>
  <si>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</si>
  <si>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</si>
  <si>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</si>
  <si>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</si>
  <si>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</si>
  <si>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</si>
  <si>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</si>
  <si>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</si>
  <si>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</si>
  <si>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</si>
  <si>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</si>
  <si>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</si>
  <si>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</si>
  <si>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</si>
  <si>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</si>
  <si>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</si>
  <si>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</si>
  <si>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</si>
  <si>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</si>
  <si>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</si>
  <si>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</si>
  <si>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</si>
  <si>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</si>
  <si>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</si>
  <si>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</si>
  <si>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</si>
  <si>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</si>
  <si>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</si>
  <si>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</si>
  <si>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</si>
  <si>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</si>
  <si>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</si>
  <si>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</si>
  <si>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</si>
  <si>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</si>
  <si>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</si>
  <si>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</si>
  <si>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</si>
  <si>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</si>
  <si>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</si>
  <si>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</si>
  <si>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</si>
  <si>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</si>
  <si>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</si>
  <si>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</si>
  <si>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</si>
  <si>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</si>
  <si>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</si>
  <si>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</si>
  <si>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</si>
  <si>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</si>
  <si>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</si>
  <si>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</si>
  <si>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</si>
  <si>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</si>
  <si>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</si>
  <si>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</si>
  <si>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</si>
  <si>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</si>
  <si>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</si>
  <si>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</si>
  <si>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</si>
  <si>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</si>
  <si>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</si>
  <si>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</si>
  <si>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</si>
  <si>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</si>
  <si>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</si>
  <si>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</si>
  <si>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</si>
  <si>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</si>
  <si>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</si>
  <si>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</si>
  <si>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</si>
  <si>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</si>
  <si>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</si>
  <si>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</si>
  <si>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</si>
  <si>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</si>
  <si>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</si>
  <si>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</si>
  <si>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</si>
  <si>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</si>
  <si>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</si>
  <si>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</si>
  <si>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</si>
  <si>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</si>
  <si>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</si>
  <si>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</si>
  <si>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</si>
  <si>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</si>
  <si>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</si>
  <si>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</si>
  <si>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</si>
  <si>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</si>
  <si>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</si>
  <si>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</si>
  <si>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</si>
  <si>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</si>
  <si>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</si>
  <si>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</si>
  <si>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</si>
  <si>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</si>
  <si>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</si>
  <si>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</si>
  <si>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</si>
  <si>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</si>
  <si>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</si>
  <si>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</si>
  <si>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</si>
  <si>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</si>
  <si>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</si>
  <si>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</si>
  <si>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</si>
  <si>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</si>
  <si>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</si>
  <si>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</si>
  <si>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</si>
  <si>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</si>
  <si>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</si>
  <si>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</si>
  <si>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</si>
  <si>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</si>
  <si>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</si>
  <si>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</si>
  <si>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</si>
  <si>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</si>
  <si>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</si>
  <si>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</si>
  <si>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</si>
  <si>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</si>
  <si>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</si>
  <si>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</si>
  <si>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</si>
  <si>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</si>
  <si>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</si>
  <si>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</si>
  <si>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</si>
  <si>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</si>
  <si>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</si>
  <si>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</si>
  <si>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</si>
  <si>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</si>
  <si>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</si>
  <si>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</si>
  <si>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</si>
  <si>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</si>
  <si>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</si>
  <si>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</si>
  <si>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</si>
  <si>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</si>
  <si>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</si>
  <si>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</si>
  <si>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</si>
  <si>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</si>
  <si>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</si>
  <si>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</si>
  <si>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</si>
  <si>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</si>
  <si>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</si>
  <si>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</si>
  <si>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</si>
  <si>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</si>
  <si>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</si>
  <si>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</si>
  <si>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</si>
  <si>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</si>
  <si>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</si>
  <si>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</si>
  <si>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</si>
  <si>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</si>
  <si>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</si>
  <si>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</si>
  <si>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</si>
  <si>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</si>
  <si>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</si>
  <si>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</si>
  <si>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</si>
  <si>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</si>
  <si>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</si>
  <si>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</si>
  <si>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</si>
  <si>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</si>
  <si>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</si>
  <si>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</si>
  <si>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</si>
  <si>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</si>
  <si>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</si>
  <si>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</si>
  <si>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</si>
  <si>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</si>
  <si>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</si>
  <si>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</si>
  <si>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</si>
  <si>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</si>
  <si>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</si>
  <si>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</si>
  <si>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</si>
  <si>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</si>
  <si>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</si>
  <si>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</si>
  <si>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</si>
  <si>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</si>
  <si>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</si>
  <si>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</si>
  <si>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</si>
  <si>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</si>
  <si>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</si>
  <si>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</si>
  <si>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</si>
  <si>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</si>
  <si>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</si>
  <si>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</si>
  <si>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</si>
  <si>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</si>
  <si>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</si>
  <si>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</si>
  <si>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</si>
  <si>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</si>
  <si>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</si>
  <si>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</si>
  <si>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</si>
  <si>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</si>
  <si>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</si>
  <si>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</si>
  <si>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</si>
  <si>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</si>
  <si>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</si>
  <si>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</si>
  <si>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</si>
  <si>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</si>
  <si>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</si>
  <si>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</si>
  <si>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</si>
  <si>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</si>
  <si>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</si>
  <si>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</si>
  <si>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</si>
  <si>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</si>
  <si>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</si>
  <si>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</si>
  <si>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</si>
  <si>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</si>
  <si>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</si>
  <si>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</si>
  <si>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</si>
  <si>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</si>
  <si>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</si>
  <si>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</si>
  <si>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</si>
  <si>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</si>
  <si>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</si>
  <si>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</si>
  <si>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</si>
  <si>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</si>
  <si>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</si>
  <si>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</si>
  <si>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</si>
  <si>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</si>
  <si>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</si>
  <si>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</si>
  <si>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</si>
  <si>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</si>
  <si>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</si>
  <si>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</si>
  <si>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</si>
  <si>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</si>
  <si>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</si>
  <si>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</si>
  <si>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</si>
  <si>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</si>
  <si>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</si>
  <si>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</si>
  <si>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</si>
  <si>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</si>
  <si>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</si>
  <si>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</si>
  <si>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</si>
  <si>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</si>
  <si>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</si>
  <si>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</si>
  <si>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</si>
  <si>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</si>
  <si>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</si>
  <si>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</si>
  <si>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</si>
  <si>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</si>
  <si>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</si>
  <si>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</si>
  <si>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</si>
  <si>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</si>
  <si>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</si>
  <si>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</si>
  <si>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</si>
  <si>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</si>
  <si>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</si>
  <si>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</si>
  <si>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</si>
  <si>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</si>
  <si>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</si>
  <si>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</si>
  <si>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</si>
  <si>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</si>
  <si>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</si>
  <si>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</si>
  <si>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</si>
  <si>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</si>
  <si>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</si>
  <si>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</si>
  <si>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</si>
  <si>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</si>
  <si>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</si>
  <si>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</si>
  <si>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</si>
  <si>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</si>
  <si>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</si>
  <si>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</si>
  <si>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</si>
  <si>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</si>
  <si>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</si>
  <si>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</si>
  <si>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</si>
  <si>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</si>
  <si>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</si>
  <si>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</si>
  <si>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</si>
  <si>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</si>
  <si>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</si>
  <si>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</si>
  <si>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</si>
  <si>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</si>
  <si>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</si>
  <si>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</si>
  <si>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</si>
  <si>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</si>
  <si>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</si>
  <si>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</si>
  <si>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</si>
  <si>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</si>
  <si>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</si>
  <si>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</si>
  <si>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</si>
  <si>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</si>
  <si>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</si>
  <si>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</si>
  <si>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</si>
  <si>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</si>
  <si>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</si>
  <si>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</si>
  <si>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</si>
  <si>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</si>
  <si>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</si>
  <si>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</si>
  <si>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</si>
  <si>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</si>
  <si>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</si>
  <si>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</si>
  <si>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</si>
  <si>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</si>
  <si>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</si>
  <si>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</si>
  <si>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</si>
  <si>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</si>
  <si>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</si>
  <si>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</si>
  <si>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</si>
  <si>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</si>
  <si>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</si>
  <si>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</si>
  <si>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</si>
  <si>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</si>
  <si>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</si>
  <si>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</si>
  <si>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</si>
  <si>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</si>
  <si>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</si>
  <si>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</si>
  <si>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</si>
  <si>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</si>
  <si>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</si>
  <si>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</si>
  <si>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</si>
  <si>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</si>
  <si>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</si>
  <si>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</si>
  <si>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</si>
  <si>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</si>
  <si>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</si>
  <si>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</si>
  <si>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</si>
  <si>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</si>
  <si>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</si>
  <si>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</si>
  <si>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</si>
  <si>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</si>
  <si>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</si>
  <si>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</si>
  <si>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</si>
  <si>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</si>
  <si>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</si>
  <si>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</si>
  <si>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</si>
  <si>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</si>
  <si>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</si>
  <si>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</si>
  <si>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</si>
  <si>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</si>
  <si>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</si>
  <si>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</si>
  <si>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</si>
  <si>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</si>
  <si>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</si>
  <si>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</si>
  <si>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</si>
  <si>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</si>
  <si>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</si>
  <si>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</si>
  <si>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</si>
  <si>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</si>
  <si>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</si>
  <si>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</si>
  <si>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</si>
  <si>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</si>
  <si>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</si>
  <si>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</si>
  <si>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</si>
  <si>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</si>
  <si>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</si>
  <si>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</si>
  <si>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</si>
  <si>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</si>
  <si>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</si>
  <si>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</si>
  <si>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</si>
  <si>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</si>
  <si>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</si>
  <si>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</si>
  <si>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</si>
  <si>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</si>
  <si>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</si>
  <si>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</si>
  <si>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</si>
  <si>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</si>
  <si>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</si>
  <si>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</si>
  <si>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</si>
  <si>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</si>
  <si>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</si>
  <si>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</si>
  <si>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</si>
  <si>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</si>
  <si>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</si>
  <si>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</si>
  <si>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</si>
  <si>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</si>
  <si>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</si>
  <si>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</si>
  <si>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</si>
  <si>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</si>
  <si>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</si>
  <si>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</si>
  <si>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</si>
  <si>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</si>
  <si>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</si>
  <si>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</si>
  <si>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</si>
  <si>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</si>
  <si>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</si>
  <si>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</si>
  <si>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</si>
  <si>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</si>
  <si>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</si>
  <si>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</si>
  <si>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</si>
  <si>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</si>
  <si>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</si>
  <si>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</si>
  <si>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</si>
  <si>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</si>
  <si>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</si>
  <si>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</si>
  <si>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</si>
  <si>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</si>
  <si>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</si>
  <si>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</si>
  <si>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</si>
  <si>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</si>
  <si>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</si>
  <si>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</si>
  <si>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</si>
  <si>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</si>
  <si>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</si>
  <si>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</si>
  <si>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</si>
  <si>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</si>
  <si>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</si>
  <si>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</si>
  <si>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</si>
  <si>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</si>
  <si>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</si>
  <si>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</si>
  <si>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</si>
  <si>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</si>
  <si>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</si>
  <si>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</si>
  <si>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</si>
  <si>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</si>
  <si>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</si>
  <si>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</si>
  <si>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</si>
  <si>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</si>
  <si>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</si>
  <si>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</si>
  <si>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</si>
  <si>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</si>
  <si>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</si>
  <si>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</si>
  <si>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</si>
  <si>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</si>
  <si>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</si>
  <si>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</si>
  <si>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</si>
  <si>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</si>
  <si>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</si>
  <si>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</si>
  <si>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</si>
  <si>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</si>
  <si>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</si>
  <si>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</si>
  <si>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</si>
  <si>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</si>
  <si>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</si>
  <si>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</si>
  <si>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</si>
  <si>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</si>
  <si>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</si>
  <si>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</si>
  <si>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</si>
  <si>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</si>
  <si>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</si>
  <si>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</si>
  <si>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</si>
  <si>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</si>
  <si>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</si>
  <si>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</si>
  <si>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</si>
  <si>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</si>
  <si>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</si>
  <si>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</si>
  <si>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</si>
  <si>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</si>
  <si>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</si>
  <si>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</si>
  <si>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</si>
  <si>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</si>
  <si>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</si>
  <si>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</si>
  <si>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</si>
  <si>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</si>
  <si>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</si>
  <si>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</si>
  <si>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</si>
  <si>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</si>
  <si>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</si>
  <si>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</si>
  <si>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</si>
  <si>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</si>
  <si>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</si>
  <si>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</si>
  <si>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</si>
  <si>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</si>
  <si>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</si>
  <si>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</si>
  <si>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</si>
  <si>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</si>
  <si>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</si>
  <si>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</si>
  <si>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</si>
  <si>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</si>
  <si>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</si>
  <si>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</si>
  <si>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</si>
  <si>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</si>
  <si>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</si>
  <si>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</si>
  <si>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</si>
  <si>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</si>
  <si>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</si>
  <si>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</si>
  <si>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</si>
  <si>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</si>
  <si>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</si>
  <si>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</si>
  <si>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</si>
  <si>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</si>
  <si>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</si>
  <si>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</si>
  <si>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</si>
  <si>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</si>
  <si>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</si>
  <si>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</si>
  <si>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</si>
  <si>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</si>
  <si>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</si>
  <si>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</si>
  <si>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</si>
  <si>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</si>
  <si>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</si>
  <si>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</si>
  <si>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</si>
  <si>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</si>
  <si>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</si>
  <si>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</si>
  <si>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</si>
  <si>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</si>
  <si>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</si>
  <si>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</si>
  <si>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</si>
  <si>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</si>
  <si>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</si>
  <si>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</si>
  <si>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</si>
  <si>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</si>
  <si>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</si>
  <si>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</si>
  <si>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</si>
  <si>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</si>
  <si>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</si>
  <si>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</si>
  <si>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</si>
  <si>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</si>
  <si>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</si>
  <si>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</si>
  <si>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</si>
  <si>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</si>
  <si>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</si>
  <si>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</si>
  <si>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</si>
  <si>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</si>
  <si>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</si>
  <si>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</si>
  <si>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</si>
  <si>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</si>
  <si>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</si>
  <si>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</si>
  <si>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</si>
  <si>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</si>
  <si>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</si>
  <si>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</si>
  <si>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</si>
  <si>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</si>
  <si>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</si>
  <si>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</si>
  <si>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</si>
  <si>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</si>
  <si>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</si>
  <si>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</si>
  <si>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</si>
  <si>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</si>
  <si>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</si>
  <si>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</si>
  <si>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</si>
  <si>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</si>
  <si>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</si>
  <si>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</si>
  <si>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</si>
  <si>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</si>
  <si>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</si>
  <si>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</si>
  <si>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</si>
  <si>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</si>
  <si>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</si>
  <si>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</si>
  <si>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</si>
  <si>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</si>
  <si>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</si>
  <si>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</si>
  <si>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</si>
  <si>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</si>
  <si>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</si>
  <si>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</si>
  <si>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</si>
  <si>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</si>
  <si>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</si>
  <si>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</si>
  <si>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</si>
  <si>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</si>
  <si>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</si>
  <si>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</si>
  <si>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</si>
  <si>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</si>
  <si>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</si>
  <si>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</si>
  <si>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</si>
  <si>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</si>
  <si>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</si>
  <si>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</si>
  <si>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</si>
  <si>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</si>
  <si>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</si>
  <si>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</si>
  <si>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</si>
  <si>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</si>
  <si>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</si>
  <si>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</si>
  <si>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</si>
  <si>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</si>
  <si>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</si>
  <si>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</si>
  <si>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</si>
  <si>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</si>
  <si>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</si>
  <si>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</si>
  <si>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</si>
  <si>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</si>
  <si>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</si>
  <si>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</si>
  <si>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</si>
  <si>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</si>
  <si>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</si>
  <si>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</si>
  <si>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</si>
  <si>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</si>
  <si>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</si>
  <si>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</si>
  <si>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</si>
  <si>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</si>
  <si>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</si>
  <si>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</si>
  <si>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</si>
  <si>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</si>
  <si>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</si>
  <si>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</si>
  <si>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</si>
  <si>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</si>
  <si>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</si>
  <si>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</si>
  <si>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</si>
  <si>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</si>
  <si>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</si>
  <si>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</si>
  <si>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</si>
  <si>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</si>
  <si>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</si>
  <si>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</si>
  <si>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</si>
  <si>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</si>
  <si>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</si>
  <si>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</si>
  <si>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</si>
  <si>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</si>
  <si>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</si>
  <si>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</si>
  <si>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</si>
  <si>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</si>
  <si>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</si>
  <si>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</si>
  <si>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</si>
  <si>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</si>
  <si>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</si>
  <si>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</si>
  <si>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</si>
  <si>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</si>
  <si>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</si>
  <si>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</si>
  <si>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</si>
  <si>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</si>
  <si>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</si>
  <si>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</si>
  <si>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</si>
  <si>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</si>
  <si>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</si>
  <si>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</si>
  <si>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</si>
  <si>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</si>
  <si>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</si>
  <si>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</si>
  <si>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</si>
  <si>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</si>
  <si>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</si>
  <si>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</si>
  <si>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</si>
  <si>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</si>
  <si>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</si>
  <si>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</si>
  <si>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</si>
  <si>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</si>
  <si>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</si>
  <si>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</si>
  <si>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</si>
  <si>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</si>
  <si>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</si>
  <si>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</si>
  <si>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</si>
  <si>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</si>
  <si>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</si>
  <si>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</si>
  <si>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</si>
  <si>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</si>
  <si>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</si>
  <si>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</si>
  <si>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</si>
  <si>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</si>
  <si>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</si>
  <si>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</si>
  <si>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</si>
  <si>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</si>
  <si>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</si>
  <si>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</si>
  <si>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</si>
  <si>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</si>
  <si>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</si>
  <si>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</si>
  <si>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</si>
  <si>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</si>
  <si>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</si>
  <si>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</si>
  <si>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</si>
  <si>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</si>
  <si>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</si>
  <si>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</si>
  <si>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</si>
  <si>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</si>
  <si>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</si>
  <si>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</si>
  <si>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</si>
  <si>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</si>
  <si>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</si>
  <si>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</si>
  <si>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</si>
  <si>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</si>
  <si>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</si>
  <si>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</si>
  <si>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</si>
  <si>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</si>
  <si>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</si>
  <si>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</si>
  <si>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</si>
  <si>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</si>
  <si>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</si>
  <si>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</si>
  <si>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</si>
  <si>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</si>
  <si>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</si>
  <si>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</si>
  <si>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</si>
  <si>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</si>
  <si>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</si>
  <si>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</si>
  <si>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</si>
  <si>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</si>
  <si>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</si>
  <si>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</si>
  <si>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</si>
  <si>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</si>
  <si>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</si>
  <si>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</si>
  <si>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</si>
  <si>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</si>
  <si>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</si>
  <si>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</si>
  <si>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</si>
  <si>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</si>
  <si>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</si>
  <si>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</si>
  <si>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</si>
  <si>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</si>
  <si>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</si>
  <si>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</si>
  <si>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</si>
  <si>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</si>
  <si>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</si>
  <si>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</si>
  <si>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</si>
  <si>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</si>
  <si>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</si>
  <si>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</si>
  <si>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</si>
  <si>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</si>
  <si>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</si>
  <si>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</si>
  <si>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</si>
  <si>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</si>
  <si>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</si>
  <si>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</si>
  <si>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</si>
  <si>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</si>
  <si>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</si>
  <si>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</si>
  <si>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</si>
  <si>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</si>
  <si>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</si>
  <si>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</si>
  <si>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</si>
  <si>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</si>
  <si>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</si>
  <si>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</si>
  <si>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</si>
  <si>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</si>
  <si>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</si>
  <si>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</si>
  <si>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</si>
  <si>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</si>
  <si>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</si>
  <si>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</si>
  <si>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</si>
  <si>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</si>
  <si>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</si>
  <si>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</si>
  <si>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</si>
  <si>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</si>
  <si>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</si>
  <si>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</si>
  <si>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</si>
  <si>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</si>
  <si>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</si>
  <si>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</si>
  <si>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</si>
  <si>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</si>
  <si>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</si>
  <si>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</si>
  <si>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</si>
  <si>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</si>
  <si>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</si>
  <si>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</si>
  <si>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</si>
  <si>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</si>
  <si>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</si>
  <si>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</si>
  <si>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</si>
  <si>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</si>
  <si>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</si>
  <si>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</si>
  <si>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</si>
  <si>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</si>
  <si>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</si>
  <si>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</si>
  <si>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</si>
  <si>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</si>
  <si>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</si>
  <si>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</si>
  <si>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</si>
  <si>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</si>
  <si>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</si>
  <si>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</si>
  <si>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</si>
  <si>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</si>
  <si>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</si>
  <si>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</si>
  <si>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</si>
  <si>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</si>
  <si>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</si>
  <si>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</si>
  <si>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</si>
  <si>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</si>
  <si>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</si>
  <si>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</si>
  <si>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</si>
  <si>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</si>
  <si>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</si>
  <si>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</si>
  <si>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</si>
  <si>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</si>
  <si>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</si>
  <si>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</si>
  <si>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</si>
  <si>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</si>
  <si>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</si>
  <si>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</si>
  <si>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</si>
  <si>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</si>
  <si>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</si>
  <si>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</si>
  <si>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</si>
  <si>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</si>
  <si>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</si>
  <si>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</si>
  <si>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</si>
  <si>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</si>
  <si>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</si>
  <si>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</si>
  <si>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</si>
  <si>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</si>
  <si>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</si>
  <si>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</si>
  <si>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</si>
  <si>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</si>
  <si>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</si>
  <si>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</si>
  <si>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</si>
  <si>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</si>
  <si>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</si>
  <si>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</si>
  <si>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</si>
  <si>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</si>
  <si>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</si>
  <si>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</si>
  <si>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</si>
  <si>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</si>
  <si>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</si>
  <si>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</si>
  <si>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</si>
  <si>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</si>
  <si>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</si>
  <si>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</si>
  <si>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</si>
  <si>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</si>
  <si>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</si>
  <si>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</si>
  <si>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</si>
  <si>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</si>
  <si>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</si>
  <si>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</si>
  <si>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</si>
  <si>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</si>
  <si>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</si>
  <si>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</si>
  <si>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</si>
  <si>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</si>
  <si>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</si>
  <si>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</si>
  <si>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</si>
  <si>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</si>
  <si>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</si>
  <si>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</si>
  <si>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</si>
  <si>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</si>
  <si>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</si>
  <si>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</si>
  <si>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</si>
  <si>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</si>
  <si>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</si>
  <si>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</si>
  <si>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</si>
  <si>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</si>
  <si>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</si>
  <si>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</si>
  <si>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</si>
  <si>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</si>
  <si>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</si>
  <si>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</si>
  <si>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</si>
  <si>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</si>
  <si>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</si>
  <si>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</si>
  <si>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</si>
  <si>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</si>
  <si>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</si>
  <si>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</si>
  <si>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</si>
  <si>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</si>
  <si>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</si>
  <si>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</si>
  <si>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</si>
  <si>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</si>
  <si>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</si>
  <si>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</si>
  <si>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</si>
  <si>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</si>
  <si>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</si>
  <si>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</si>
  <si>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</si>
  <si>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</si>
  <si>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</si>
  <si>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</si>
  <si>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</si>
  <si>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</si>
  <si>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</si>
  <si>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</si>
  <si>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</si>
  <si>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</si>
  <si>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</si>
  <si>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</si>
  <si>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</si>
  <si>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</si>
  <si>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</si>
  <si>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</si>
  <si>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</si>
  <si>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</si>
  <si>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</si>
  <si>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</si>
  <si>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</si>
  <si>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</si>
  <si>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</si>
  <si>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</si>
  <si>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</si>
  <si>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</si>
  <si>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</si>
  <si>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</si>
  <si>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</si>
  <si>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</si>
  <si>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</si>
  <si>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</si>
  <si>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</si>
  <si>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</si>
  <si>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</si>
  <si>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</si>
  <si>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</si>
  <si>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</si>
  <si>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</si>
  <si>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</si>
  <si>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</si>
  <si>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</si>
  <si>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</si>
  <si>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</si>
  <si>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</si>
  <si>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</si>
  <si>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</si>
  <si>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</si>
  <si>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</si>
  <si>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</si>
  <si>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</si>
  <si>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</si>
  <si>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</si>
  <si>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</si>
  <si>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</si>
  <si>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</si>
  <si>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</si>
  <si>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</si>
  <si>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</si>
  <si>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</si>
  <si>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</si>
  <si>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</si>
  <si>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</si>
  <si>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</si>
  <si>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</si>
  <si>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</si>
  <si>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</si>
  <si>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</si>
  <si>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</si>
  <si>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</si>
  <si>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</si>
  <si>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</si>
  <si>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</si>
  <si>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</si>
  <si>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</si>
  <si>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</si>
  <si>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</si>
  <si>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</si>
  <si>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</si>
  <si>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</si>
  <si>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</si>
  <si>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</si>
  <si>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</si>
  <si>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</si>
  <si>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</si>
  <si>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</si>
  <si>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</si>
  <si>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</si>
  <si>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</si>
  <si>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</si>
  <si>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</si>
  <si>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</si>
  <si>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</si>
  <si>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</si>
  <si>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</si>
  <si>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</si>
  <si>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</si>
  <si>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</si>
  <si>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</si>
  <si>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</si>
  <si>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</si>
  <si>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</si>
  <si>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</si>
  <si>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</si>
  <si>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</si>
  <si>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</si>
  <si>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</si>
  <si>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</si>
  <si>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</si>
  <si>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</si>
  <si>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</si>
  <si>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</si>
  <si>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</si>
  <si>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</si>
  <si>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</si>
  <si>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</si>
  <si>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</si>
  <si>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</si>
  <si>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</si>
  <si>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</si>
  <si>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</si>
  <si>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</si>
  <si>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</si>
  <si>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</si>
  <si>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</si>
  <si>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</si>
  <si>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</si>
  <si>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</si>
  <si>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</si>
  <si>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</si>
  <si>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</si>
  <si>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</si>
  <si>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</si>
  <si>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</si>
  <si>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</si>
  <si>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</si>
  <si>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</si>
  <si>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</si>
  <si>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</si>
  <si>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</si>
  <si>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</si>
  <si>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</si>
  <si>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</si>
  <si>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</si>
  <si>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</si>
  <si>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</si>
  <si>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</si>
  <si>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</si>
  <si>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</si>
  <si>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</si>
  <si>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</si>
  <si>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</si>
  <si>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</si>
  <si>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</si>
  <si>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</si>
  <si>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</si>
  <si>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</si>
  <si>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</si>
  <si>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</si>
  <si>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</si>
  <si>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</si>
  <si>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</si>
  <si>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</si>
  <si>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</si>
  <si>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</si>
  <si>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</si>
  <si>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</si>
  <si>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</si>
  <si>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</si>
  <si>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</si>
  <si>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</si>
  <si>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</si>
  <si>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</si>
  <si>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</si>
  <si>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</si>
  <si>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</si>
  <si>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</si>
  <si>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</si>
  <si>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</si>
  <si>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</si>
  <si>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</si>
  <si>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</si>
  <si>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</si>
  <si>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</si>
  <si>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</si>
  <si>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</si>
  <si>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</si>
  <si>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</si>
  <si>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</si>
  <si>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</si>
  <si>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</si>
  <si>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</si>
  <si>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</si>
  <si>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</si>
  <si>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</si>
  <si>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</si>
  <si>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</si>
  <si>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</si>
  <si>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</si>
  <si>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</si>
  <si>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</si>
  <si>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</si>
  <si>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</si>
  <si>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</si>
  <si>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</si>
  <si>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</si>
  <si>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</si>
  <si>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</si>
  <si>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</si>
  <si>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</si>
  <si>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</si>
  <si>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</si>
  <si>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</si>
  <si>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</si>
  <si>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</si>
  <si>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</si>
  <si>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</si>
  <si>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</si>
  <si>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</si>
  <si>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</si>
  <si>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</si>
  <si>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</si>
  <si>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</si>
  <si>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</si>
  <si>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</si>
  <si>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</si>
  <si>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</si>
  <si>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</si>
  <si>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</si>
  <si>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</si>
  <si>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</si>
  <si>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</si>
  <si>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</si>
  <si>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</si>
  <si>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</si>
  <si>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</si>
  <si>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</si>
  <si>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</si>
  <si>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</si>
  <si>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</si>
  <si>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</si>
  <si>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</si>
  <si>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</si>
  <si>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</si>
  <si>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</si>
  <si>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</si>
  <si>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</si>
  <si>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</si>
  <si>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</si>
  <si>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</si>
  <si>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</si>
  <si>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</si>
  <si>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</si>
  <si>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</si>
  <si>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</si>
  <si>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</si>
  <si>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</si>
  <si>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</si>
  <si>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</si>
  <si>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</si>
  <si>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</si>
  <si>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</si>
  <si>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</si>
  <si>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</si>
  <si>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</si>
  <si>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</si>
  <si>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</si>
  <si>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</si>
  <si>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</si>
  <si>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</si>
  <si>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</si>
  <si>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</si>
  <si>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</si>
  <si>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</si>
  <si>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</si>
  <si>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</si>
  <si>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</si>
  <si>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</si>
  <si>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</si>
  <si>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</si>
  <si>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</si>
  <si>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</si>
  <si>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</si>
  <si>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</si>
  <si>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</si>
  <si>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</si>
  <si>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</si>
  <si>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</si>
  <si>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</si>
  <si>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</si>
  <si>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</si>
  <si>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</si>
  <si>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</si>
  <si>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</si>
  <si>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</si>
  <si>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</si>
  <si>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</si>
  <si>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</si>
  <si>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</si>
  <si>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</si>
  <si>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</si>
  <si>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</si>
  <si>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</si>
  <si>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</si>
  <si>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</si>
  <si>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</si>
  <si>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</si>
  <si>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</si>
  <si>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</si>
  <si>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</si>
  <si>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</si>
  <si>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</si>
  <si>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</si>
  <si>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</si>
  <si>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</si>
  <si>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</si>
  <si>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</si>
  <si>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</si>
  <si>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</si>
  <si>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</si>
  <si>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</si>
  <si>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</si>
  <si>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</si>
  <si>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</si>
  <si>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</si>
  <si>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</si>
  <si>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</si>
  <si>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</si>
  <si>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</si>
  <si>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</si>
  <si>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</si>
  <si>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</si>
  <si>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</si>
  <si>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</si>
  <si>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</si>
  <si>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</si>
  <si>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</si>
  <si>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</si>
  <si>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</si>
  <si>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</si>
  <si>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</si>
  <si>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</si>
  <si>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</si>
  <si>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</si>
  <si>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</si>
  <si>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</si>
  <si>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</si>
  <si>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</si>
  <si>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</si>
  <si>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</si>
  <si>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</si>
  <si>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</si>
  <si>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</si>
  <si>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</si>
  <si>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</si>
  <si>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</si>
  <si>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</si>
  <si>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</si>
  <si>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</si>
  <si>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</si>
  <si>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</si>
  <si>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</si>
  <si>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</si>
  <si>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</si>
  <si>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</si>
  <si>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</si>
  <si>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</si>
  <si>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</si>
  <si>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</si>
  <si>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</si>
  <si>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</si>
  <si>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</si>
  <si>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</si>
  <si>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</si>
  <si>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</si>
  <si>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</si>
  <si>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</si>
  <si>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</si>
  <si>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</si>
  <si>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</si>
  <si>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</si>
  <si>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</si>
  <si>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</si>
  <si>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</si>
  <si>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</si>
  <si>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</si>
  <si>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</si>
  <si>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</si>
  <si>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</si>
  <si>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</si>
  <si>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</si>
  <si>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</si>
  <si>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</si>
  <si>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</si>
  <si>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</si>
  <si>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</si>
  <si>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</si>
  <si>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</si>
  <si>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</si>
  <si>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</si>
  <si>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</si>
  <si>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</si>
  <si>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</si>
  <si>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</si>
  <si>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</si>
  <si>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</si>
  <si>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</si>
  <si>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</si>
  <si>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</si>
  <si>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</si>
  <si>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</si>
  <si>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</si>
  <si>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</si>
  <si>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</si>
  <si>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</si>
  <si>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</si>
  <si>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</si>
  <si>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</si>
  <si>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</si>
  <si>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</si>
  <si>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</si>
  <si>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</si>
  <si>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</si>
  <si>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</si>
  <si>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</si>
  <si>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</si>
  <si>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</si>
  <si>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</si>
  <si>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</si>
  <si>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</si>
  <si>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</si>
  <si>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</si>
  <si>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</si>
  <si>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</si>
  <si>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</si>
  <si>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</si>
  <si>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</si>
  <si>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</si>
  <si>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</si>
  <si>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</si>
  <si>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</si>
  <si>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</si>
  <si>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</si>
  <si>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</si>
  <si>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</si>
  <si>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</si>
  <si>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</si>
  <si>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</si>
  <si>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</si>
  <si>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</si>
  <si>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</si>
  <si>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</si>
  <si>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</si>
  <si>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</si>
  <si>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</si>
  <si>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</si>
  <si>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</si>
  <si>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</si>
  <si>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</si>
  <si>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</si>
  <si>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</si>
  <si>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</si>
  <si>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</si>
  <si>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</si>
  <si>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</si>
  <si>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</si>
  <si>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</si>
  <si>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</si>
  <si>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</si>
  <si>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</si>
  <si>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</si>
  <si>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</si>
  <si>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</si>
  <si>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</si>
  <si>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</si>
  <si>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</si>
  <si>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</si>
  <si>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</si>
  <si>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</si>
  <si>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</si>
  <si>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</si>
  <si>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</si>
  <si>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</si>
  <si>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</si>
  <si>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</si>
  <si>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</si>
  <si>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</si>
  <si>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</si>
  <si>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</si>
  <si>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</si>
  <si>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</si>
  <si>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</si>
  <si>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</si>
  <si>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</si>
  <si>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</si>
  <si>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</si>
  <si>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</si>
  <si>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</si>
  <si>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</si>
  <si>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</si>
  <si>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</si>
  <si>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</si>
  <si>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</si>
  <si>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</si>
  <si>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</si>
  <si>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</si>
  <si>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</si>
  <si>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</si>
  <si>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</si>
  <si>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</si>
  <si>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</si>
  <si>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</si>
  <si>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</si>
  <si>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</si>
  <si>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</si>
  <si>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</si>
  <si>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</si>
  <si>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</si>
  <si>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</si>
  <si>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</si>
  <si>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</si>
  <si>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</si>
  <si>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</si>
  <si>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</si>
  <si>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</si>
  <si>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</si>
  <si>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</si>
  <si>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</si>
  <si>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</si>
  <si>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</si>
  <si>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</si>
  <si>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</si>
  <si>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</si>
  <si>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</si>
  <si>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</si>
  <si>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</si>
  <si>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</si>
  <si>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</si>
  <si>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</si>
  <si>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</si>
  <si>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</si>
  <si>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</si>
  <si>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</si>
  <si>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</si>
  <si>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</si>
  <si>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</si>
  <si>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</si>
  <si>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</si>
  <si>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</si>
  <si>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</si>
  <si>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</si>
  <si>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</si>
  <si>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</si>
  <si>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</si>
  <si>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</si>
  <si>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</si>
  <si>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</si>
  <si>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</si>
  <si>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</si>
  <si>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</si>
  <si>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</si>
  <si>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</si>
  <si>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</si>
  <si>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</si>
  <si>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</si>
  <si>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</si>
  <si>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</si>
  <si>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</si>
  <si>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</si>
  <si>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</si>
  <si>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</si>
  <si>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</si>
  <si>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</si>
  <si>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</si>
  <si>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</si>
  <si>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</si>
  <si>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</si>
  <si>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</si>
  <si>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</si>
  <si>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</si>
  <si>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</si>
  <si>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</si>
  <si>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</si>
  <si>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</si>
  <si>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</si>
  <si>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</si>
  <si>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</si>
  <si>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</si>
  <si>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</si>
  <si>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</si>
  <si>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</si>
  <si>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</si>
  <si>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</si>
  <si>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</si>
  <si>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</si>
  <si>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</si>
  <si>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</si>
  <si>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</si>
  <si>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</si>
  <si>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</si>
  <si>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</si>
  <si>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</si>
  <si>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</si>
  <si>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</si>
  <si>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</si>
  <si>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</si>
  <si>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</si>
  <si>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</si>
  <si>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</si>
  <si>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</si>
  <si>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</si>
  <si>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</si>
  <si>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</si>
  <si>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</si>
  <si>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</si>
  <si>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</si>
  <si>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</si>
  <si>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</si>
  <si>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</si>
  <si>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</si>
  <si>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</si>
  <si>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</si>
  <si>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</si>
  <si>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</si>
  <si>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</si>
  <si>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</si>
  <si>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</si>
  <si>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</si>
  <si>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</si>
  <si>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</si>
  <si>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</si>
  <si>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</si>
  <si>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</si>
  <si>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</si>
  <si>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</si>
  <si>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</si>
  <si>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</si>
  <si>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</si>
  <si>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</si>
  <si>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</si>
  <si>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</si>
  <si>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</si>
  <si>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</si>
  <si>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</si>
  <si>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</si>
  <si>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</si>
  <si>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</si>
  <si>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</si>
  <si>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</si>
  <si>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</si>
  <si>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</si>
  <si>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</si>
  <si>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</si>
  <si>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</si>
  <si>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</si>
  <si>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</si>
  <si>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</si>
  <si>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</si>
  <si>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</si>
  <si>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</si>
  <si>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</si>
  <si>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</si>
  <si>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</si>
  <si>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</si>
  <si>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</si>
  <si>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</si>
  <si>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</si>
  <si>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</si>
  <si>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</si>
  <si>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</si>
  <si>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</si>
  <si>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</si>
  <si>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</si>
  <si>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</si>
  <si>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</si>
  <si>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</si>
  <si>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</si>
  <si>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</si>
  <si>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</si>
  <si>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</si>
  <si>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</si>
  <si>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</si>
  <si>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</si>
  <si>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</si>
  <si>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</si>
  <si>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</si>
  <si>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</si>
  <si>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</si>
  <si>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</si>
  <si>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</si>
  <si>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</si>
  <si>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</si>
  <si>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</si>
  <si>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</si>
  <si>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</si>
  <si>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</si>
  <si>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</si>
  <si>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</si>
  <si>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</si>
  <si>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</si>
  <si>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</si>
  <si>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</si>
  <si>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</si>
  <si>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</si>
  <si>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</si>
  <si>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</si>
  <si>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</si>
  <si>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</si>
  <si>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</si>
  <si>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</si>
  <si>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</si>
  <si>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</si>
  <si>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</si>
  <si>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</si>
  <si>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</si>
  <si>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</si>
  <si>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</si>
  <si>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</si>
  <si>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</si>
  <si>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</si>
  <si>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</si>
  <si>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</si>
  <si>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</si>
  <si>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</si>
  <si>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</si>
  <si>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</si>
  <si>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</si>
  <si>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</si>
  <si>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</si>
  <si>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</si>
  <si>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</si>
  <si>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</si>
  <si>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</si>
  <si>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</si>
  <si>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</si>
  <si>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</si>
  <si>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</si>
  <si>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</si>
  <si>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</si>
  <si>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</si>
  <si>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</si>
  <si>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</si>
  <si>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</si>
  <si>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</si>
  <si>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</si>
  <si>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</si>
  <si>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</si>
  <si>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</si>
  <si>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</si>
  <si>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</si>
  <si>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</si>
  <si>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</si>
  <si>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</si>
  <si>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</si>
  <si>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</si>
  <si>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</si>
  <si>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</si>
  <si>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</si>
  <si>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</si>
  <si>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</si>
  <si>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</si>
  <si>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</si>
  <si>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</si>
  <si>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</si>
  <si>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</si>
  <si>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</si>
  <si>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</si>
  <si>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</si>
  <si>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</si>
  <si>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</si>
  <si>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</si>
  <si>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</si>
  <si>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</si>
  <si>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</si>
  <si>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</si>
  <si>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</si>
  <si>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</si>
  <si>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</si>
  <si>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</si>
  <si>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</si>
  <si>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</si>
  <si>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</si>
  <si>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</si>
  <si>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</si>
  <si>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</si>
  <si>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</si>
  <si>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</si>
  <si>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</si>
  <si>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</si>
  <si>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</si>
  <si>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</si>
  <si>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</si>
  <si>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</si>
  <si>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</si>
  <si>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</si>
  <si>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</si>
  <si>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</si>
  <si>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</si>
  <si>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</si>
  <si>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</si>
  <si>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</si>
  <si>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</si>
  <si>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</si>
  <si>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</si>
  <si>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</si>
  <si>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</si>
  <si>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</si>
  <si>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</si>
  <si>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</si>
  <si>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</si>
  <si>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</si>
  <si>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</si>
  <si>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</si>
  <si>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</si>
  <si>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</si>
  <si>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</si>
  <si>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</si>
  <si>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</si>
  <si>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</si>
  <si>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</si>
  <si>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</si>
  <si>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</si>
  <si>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</si>
  <si>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</si>
  <si>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</si>
  <si>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</si>
  <si>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</si>
  <si>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</si>
  <si>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</si>
  <si>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</si>
  <si>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</si>
  <si>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</si>
  <si>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</si>
  <si>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</si>
  <si>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</si>
  <si>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</si>
  <si>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</si>
  <si>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</si>
  <si>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</si>
  <si>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</si>
  <si>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</si>
  <si>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</si>
  <si>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</si>
  <si>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</si>
  <si>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</si>
  <si>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</si>
  <si>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</si>
  <si>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</si>
  <si>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</si>
  <si>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</si>
  <si>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</si>
  <si>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</si>
  <si>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</si>
  <si>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</si>
  <si>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</si>
  <si>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</si>
  <si>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</si>
  <si>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</si>
  <si>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</si>
  <si>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</si>
  <si>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</si>
  <si>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</si>
  <si>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</si>
  <si>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</si>
  <si>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</si>
  <si>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</si>
  <si>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</si>
  <si>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</si>
  <si>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</si>
  <si>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</si>
  <si>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</si>
  <si>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</si>
  <si>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</si>
  <si>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</si>
  <si>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</si>
  <si>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</si>
  <si>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</si>
  <si>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</si>
  <si>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</si>
  <si>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</si>
  <si>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</si>
  <si>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</si>
  <si>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</si>
  <si>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</si>
  <si>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</si>
  <si>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</si>
  <si>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</si>
  <si>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</si>
  <si>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</si>
  <si>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</si>
  <si>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</si>
  <si>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</si>
  <si>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</si>
  <si>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</si>
  <si>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</si>
  <si>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</si>
  <si>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</si>
  <si>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</si>
  <si>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</si>
  <si>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</si>
  <si>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</si>
  <si>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</si>
  <si>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</si>
  <si>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</si>
  <si>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</si>
  <si>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</si>
  <si>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</si>
  <si>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</si>
  <si>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</si>
  <si>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</si>
  <si>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</si>
  <si>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</si>
  <si>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</si>
  <si>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</si>
  <si>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</si>
  <si>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</si>
  <si>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</si>
  <si>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</si>
  <si>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</si>
  <si>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</si>
  <si>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</si>
  <si>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</si>
  <si>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</si>
  <si>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</si>
  <si>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</si>
  <si>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</si>
  <si>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</si>
  <si>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</si>
  <si>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</si>
  <si>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</si>
  <si>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</si>
  <si>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</si>
  <si>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</si>
  <si>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</si>
  <si>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</si>
  <si>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</si>
  <si>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</si>
  <si>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</si>
  <si>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</si>
  <si>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</si>
  <si>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</si>
  <si>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</si>
  <si>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</si>
  <si>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</si>
  <si>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</si>
  <si>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</si>
  <si>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</si>
  <si>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</si>
  <si>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</si>
  <si>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</si>
  <si>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</si>
  <si>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</si>
  <si>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</si>
  <si>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</si>
  <si>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</si>
  <si>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</si>
  <si>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</si>
  <si>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</si>
  <si>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</si>
  <si>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</si>
  <si>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</si>
  <si>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</si>
  <si>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</si>
  <si>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</si>
  <si>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</si>
  <si>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</si>
  <si>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</si>
  <si>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</si>
  <si>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</si>
  <si>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</si>
  <si>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</si>
  <si>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</si>
  <si>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</si>
  <si>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</si>
  <si>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</si>
  <si>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</si>
  <si>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</si>
  <si>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</si>
  <si>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</si>
  <si>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</si>
  <si>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</si>
  <si>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</si>
  <si>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</si>
  <si>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</si>
  <si>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</si>
  <si>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</si>
  <si>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</si>
  <si>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</si>
  <si>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</si>
  <si>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</si>
  <si>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</si>
  <si>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</si>
  <si>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</si>
  <si>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</si>
  <si>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</si>
  <si>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</si>
  <si>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</si>
  <si>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</si>
  <si>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</si>
  <si>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</si>
  <si>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</si>
  <si>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</si>
  <si>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</si>
  <si>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</si>
  <si>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</si>
  <si>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</si>
  <si>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</si>
  <si>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</si>
  <si>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</si>
  <si>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</si>
  <si>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</si>
  <si>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</si>
  <si>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</si>
  <si>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</si>
  <si>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</si>
  <si>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</si>
  <si>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</si>
  <si>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</si>
  <si>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</si>
  <si>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</si>
  <si>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</si>
  <si>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</si>
  <si>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</si>
  <si>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</si>
  <si>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</si>
  <si>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</si>
  <si>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</si>
  <si>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</si>
  <si>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</si>
  <si>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</si>
  <si>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</si>
  <si>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</si>
  <si>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</si>
  <si>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</si>
  <si>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</si>
  <si>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</si>
  <si>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</si>
  <si>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</si>
  <si>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</si>
  <si>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</si>
  <si>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</si>
  <si>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</si>
  <si>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</si>
  <si>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</si>
  <si>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</si>
  <si>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</si>
  <si>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</si>
  <si>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</si>
  <si>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</si>
  <si>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</si>
  <si>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</si>
  <si>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</si>
  <si>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</si>
  <si>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</si>
  <si>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</si>
  <si>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</si>
  <si>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</si>
  <si>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</si>
  <si>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</si>
  <si>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</si>
  <si>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</si>
  <si>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</si>
  <si>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</si>
  <si>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</si>
  <si>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</si>
  <si>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</si>
  <si>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</si>
  <si>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</si>
  <si>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</si>
  <si>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</si>
  <si>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</si>
  <si>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</si>
  <si>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</si>
  <si>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</si>
  <si>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</si>
  <si>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</si>
  <si>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</si>
  <si>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</si>
  <si>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</si>
  <si>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</si>
  <si>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</si>
  <si>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</si>
  <si>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</si>
  <si>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</si>
  <si>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</si>
  <si>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</si>
  <si>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</si>
  <si>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</si>
  <si>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</si>
  <si>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</si>
  <si>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</si>
  <si>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</si>
  <si>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</si>
  <si>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</si>
  <si>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</si>
  <si>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</si>
  <si>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</si>
  <si>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</si>
  <si>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</si>
  <si>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</si>
  <si>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</si>
  <si>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</si>
  <si>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</si>
  <si>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</si>
  <si>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</si>
  <si>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</si>
  <si>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</si>
  <si>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</si>
  <si>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</si>
  <si>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</si>
  <si>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</si>
  <si>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</si>
  <si>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</si>
  <si>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</si>
  <si>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</si>
  <si>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</si>
  <si>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</si>
  <si>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</si>
  <si>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</si>
  <si>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</si>
  <si>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</si>
  <si>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</si>
  <si>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</si>
  <si>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</si>
  <si>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</si>
  <si>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</si>
  <si>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</si>
  <si>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</si>
  <si>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</si>
  <si>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</si>
  <si>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</si>
  <si>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</si>
  <si>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</si>
  <si>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</si>
  <si>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</si>
  <si>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</si>
  <si>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</si>
  <si>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</si>
  <si>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</si>
  <si>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</si>
  <si>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</si>
  <si>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</si>
  <si>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</si>
  <si>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</si>
  <si>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</si>
  <si>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</si>
  <si>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</si>
  <si>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</si>
  <si>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</si>
  <si>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</si>
  <si>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</si>
  <si>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</si>
  <si>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</si>
  <si>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</si>
  <si>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</si>
  <si>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</si>
  <si>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</si>
  <si>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</si>
  <si>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</si>
  <si>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</si>
  <si>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</si>
  <si>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</si>
  <si>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</si>
  <si>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</si>
  <si>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</si>
  <si>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</si>
  <si>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</si>
  <si>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</si>
  <si>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</si>
  <si>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</si>
  <si>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</si>
  <si>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</si>
  <si>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</si>
  <si>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</si>
  <si>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</si>
  <si>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</si>
  <si>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</si>
  <si>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</si>
  <si>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</si>
  <si>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</si>
  <si>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</si>
  <si>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</si>
  <si>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</si>
  <si>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</si>
  <si>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</si>
  <si>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</si>
  <si>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</si>
  <si>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</si>
  <si>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</si>
  <si>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</si>
  <si>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</si>
  <si>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</si>
  <si>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</si>
  <si>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</si>
  <si>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</si>
  <si>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</si>
  <si>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</si>
  <si>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</si>
  <si>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</si>
  <si>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</si>
  <si>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</si>
  <si>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</si>
  <si>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</si>
  <si>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</si>
  <si>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</si>
  <si>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</si>
  <si>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</si>
  <si>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</si>
  <si>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</si>
  <si>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</si>
  <si>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</si>
  <si>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</si>
  <si>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</si>
  <si>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</si>
  <si>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</si>
  <si>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</si>
  <si>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</si>
  <si>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</si>
  <si>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</si>
  <si>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</si>
  <si>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</si>
  <si>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</si>
  <si>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</si>
  <si>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</si>
  <si>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</si>
  <si>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</si>
  <si>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</si>
  <si>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</si>
  <si>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</si>
  <si>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</si>
  <si>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</si>
  <si>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</si>
  <si>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</si>
  <si>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</si>
  <si>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</si>
  <si>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</si>
  <si>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</si>
  <si>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</si>
  <si>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</si>
  <si>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</si>
  <si>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</si>
  <si>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</si>
  <si>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</si>
  <si>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</si>
  <si>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</si>
  <si>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</si>
  <si>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</si>
  <si>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</si>
  <si>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</si>
  <si>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</si>
  <si>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</si>
  <si>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</si>
  <si>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</si>
  <si>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</si>
  <si>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</si>
  <si>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</si>
  <si>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</si>
  <si>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</si>
  <si>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</si>
  <si>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</si>
  <si>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</si>
  <si>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</si>
  <si>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</si>
  <si>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</si>
  <si>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</si>
  <si>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</si>
  <si>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</si>
  <si>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</si>
  <si>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</si>
  <si>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</si>
  <si>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</si>
  <si>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</si>
  <si>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</si>
  <si>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</si>
  <si>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</si>
  <si>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</si>
  <si>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</si>
  <si>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</si>
  <si>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</si>
  <si>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</si>
  <si>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</si>
  <si>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</si>
  <si>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</si>
  <si>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</si>
  <si>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</si>
  <si>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</si>
  <si>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</si>
  <si>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</si>
  <si>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</si>
  <si>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</si>
  <si>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</si>
  <si>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</si>
  <si>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</si>
  <si>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</si>
  <si>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</si>
  <si>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</si>
  <si>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</si>
  <si>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</si>
  <si>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</si>
  <si>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</si>
  <si>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</si>
  <si>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</si>
  <si>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</si>
  <si>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</si>
  <si>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</si>
  <si>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</si>
  <si>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</si>
  <si>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</si>
  <si>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</si>
  <si>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</si>
  <si>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</si>
  <si>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</si>
  <si>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</si>
  <si>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</si>
  <si>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</si>
  <si>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</si>
  <si>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</si>
  <si>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</si>
  <si>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</si>
  <si>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</si>
  <si>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</si>
  <si>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</si>
  <si>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</si>
  <si>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</si>
  <si>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</si>
  <si>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</si>
  <si>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</si>
  <si>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</si>
  <si>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</si>
  <si>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</si>
  <si>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</si>
  <si>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</si>
  <si>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</si>
  <si>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</si>
  <si>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</si>
  <si>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</si>
  <si>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</si>
  <si>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</si>
  <si>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</si>
  <si>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</si>
  <si>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</si>
  <si>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</si>
  <si>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</si>
  <si>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</si>
  <si>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</si>
  <si>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</si>
  <si>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</si>
  <si>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</si>
  <si>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</si>
  <si>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</si>
  <si>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</si>
  <si>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</si>
  <si>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</si>
  <si>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</si>
  <si>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</si>
  <si>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</si>
  <si>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</si>
  <si>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</si>
  <si>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</si>
  <si>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</si>
  <si>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</si>
  <si>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</si>
  <si>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</si>
  <si>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</si>
  <si>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</si>
  <si>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</si>
  <si>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</si>
  <si>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</si>
  <si>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</si>
  <si>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</si>
  <si>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</si>
  <si>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</si>
  <si>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</si>
  <si>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</si>
  <si>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</si>
  <si>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</si>
  <si>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</si>
  <si>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</si>
  <si>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</si>
  <si>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</si>
  <si>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</si>
  <si>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</si>
  <si>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</si>
  <si>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</si>
  <si>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</si>
  <si>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</si>
  <si>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</si>
  <si>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</si>
  <si>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</si>
  <si>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</si>
  <si>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</si>
  <si>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</si>
  <si>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</si>
  <si>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</si>
  <si>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</si>
  <si>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</si>
  <si>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</si>
  <si>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</si>
  <si>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</si>
  <si>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</si>
  <si>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</si>
  <si>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</si>
  <si>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</si>
  <si>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</si>
  <si>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</si>
  <si>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</si>
  <si>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</si>
  <si>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</si>
  <si>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</si>
  <si>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</si>
  <si>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</si>
  <si>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</si>
  <si>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</si>
  <si>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</si>
  <si>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</si>
  <si>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</si>
  <si>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</si>
  <si>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</si>
  <si>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</si>
  <si>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</si>
  <si>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</si>
  <si>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</si>
  <si>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</si>
  <si>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</si>
  <si>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</si>
  <si>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</si>
  <si>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</si>
  <si>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</si>
  <si>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</si>
  <si>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</si>
  <si>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</si>
  <si>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</si>
  <si>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</si>
  <si>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</si>
  <si>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</si>
  <si>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</si>
  <si>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</si>
  <si>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</si>
  <si>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</si>
  <si>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</si>
  <si>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</si>
  <si>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</si>
  <si>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</si>
  <si>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</si>
  <si>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</si>
  <si>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</si>
  <si>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</si>
  <si>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</si>
  <si>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</si>
  <si>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</si>
  <si>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</si>
  <si>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</si>
  <si>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</si>
  <si>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</si>
  <si>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</si>
  <si>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</si>
  <si>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</si>
  <si>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</si>
  <si>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</si>
  <si>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</si>
  <si>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</si>
  <si>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</si>
  <si>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</si>
  <si>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</si>
  <si>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</si>
  <si>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</si>
  <si>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</si>
  <si>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</si>
  <si>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</si>
  <si>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</si>
  <si>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</si>
  <si>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</si>
  <si>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</si>
  <si>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</si>
  <si>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</si>
  <si>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</si>
  <si>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</si>
  <si>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</si>
  <si>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</si>
  <si>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</si>
  <si>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</si>
  <si>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</si>
  <si>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</si>
  <si>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</si>
  <si>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</si>
  <si>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</si>
  <si>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</si>
  <si>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</si>
  <si>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</si>
  <si>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</si>
  <si>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</si>
  <si>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</si>
  <si>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</si>
  <si>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</si>
  <si>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</si>
  <si>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</si>
  <si>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</si>
  <si>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</si>
  <si>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</si>
  <si>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</si>
  <si>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</si>
  <si>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</si>
  <si>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</si>
  <si>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</si>
  <si>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</si>
  <si>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</si>
  <si>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</si>
  <si>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</si>
  <si>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</si>
  <si>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</si>
  <si>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</si>
  <si>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</si>
  <si>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</si>
  <si>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</si>
  <si>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</si>
  <si>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</si>
  <si>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</si>
  <si>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</si>
  <si>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</si>
  <si>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</si>
  <si>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</si>
  <si>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</si>
  <si>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</si>
  <si>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</si>
  <si>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</si>
  <si>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</si>
  <si>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</si>
  <si>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</si>
  <si>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</si>
  <si>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</si>
  <si>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</si>
  <si>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</si>
  <si>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</si>
  <si>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</si>
  <si>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</si>
  <si>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</si>
  <si>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</si>
  <si>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</si>
  <si>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</si>
  <si>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</si>
  <si>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</si>
  <si>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</si>
  <si>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</si>
  <si>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</si>
  <si>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</si>
  <si>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</si>
  <si>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</si>
  <si>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</si>
  <si>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</si>
  <si>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</si>
  <si>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</si>
  <si>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</si>
  <si>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</si>
  <si>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</si>
  <si>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</si>
  <si>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</si>
  <si>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</si>
  <si>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</si>
  <si>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</si>
  <si>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</si>
  <si>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</si>
  <si>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</si>
  <si>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</si>
  <si>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</si>
  <si>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</si>
  <si>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</si>
  <si>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</si>
  <si>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</si>
  <si>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</si>
  <si>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</si>
  <si>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</si>
  <si>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</si>
  <si>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</si>
  <si>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</si>
  <si>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</si>
  <si>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</si>
  <si>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</si>
  <si>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</si>
  <si>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</si>
  <si>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</si>
  <si>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</si>
  <si>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</si>
  <si>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</si>
  <si>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</si>
  <si>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</si>
  <si>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</si>
  <si>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</si>
  <si>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</si>
  <si>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</si>
  <si>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</si>
  <si>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</si>
  <si>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</si>
  <si>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</si>
  <si>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</si>
  <si>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</si>
  <si>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</si>
  <si>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</si>
  <si>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</si>
  <si>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</si>
  <si>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</si>
  <si>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</si>
  <si>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</si>
  <si>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</si>
  <si>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</si>
  <si>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</si>
  <si>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</si>
  <si>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</si>
  <si>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</si>
  <si>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</si>
  <si>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</si>
  <si>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</si>
  <si>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</si>
  <si>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</si>
  <si>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</si>
  <si>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</si>
  <si>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</si>
  <si>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</si>
  <si>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</si>
  <si>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</si>
  <si>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</si>
  <si>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</si>
  <si>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</si>
  <si>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</si>
  <si>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</si>
  <si>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</si>
  <si>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</si>
  <si>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</si>
  <si>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</si>
  <si>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</si>
  <si>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</si>
  <si>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</si>
  <si>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</si>
  <si>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</si>
  <si>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</si>
  <si>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</si>
  <si>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</si>
  <si>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</si>
  <si>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</si>
  <si>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</si>
  <si>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</si>
  <si>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</si>
  <si>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</si>
  <si>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</si>
  <si>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</si>
  <si>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</si>
  <si>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</si>
  <si>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</si>
  <si>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</si>
  <si>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</si>
  <si>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</si>
  <si>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</si>
  <si>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</si>
  <si>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</si>
  <si>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</si>
  <si>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</si>
  <si>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</si>
  <si>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</si>
  <si>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</si>
  <si>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</si>
  <si>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</si>
  <si>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</si>
  <si>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</si>
  <si>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</si>
  <si>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</si>
  <si>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</si>
  <si>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</si>
  <si>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</si>
  <si>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</si>
  <si>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</si>
  <si>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</si>
  <si>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</si>
  <si>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</si>
  <si>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</si>
  <si>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</si>
  <si>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</si>
  <si>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</si>
  <si>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</si>
  <si>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</si>
  <si>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</si>
  <si>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</si>
  <si>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</si>
  <si>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</si>
  <si>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</si>
  <si>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</si>
  <si>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</si>
  <si>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</si>
  <si>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</si>
  <si>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</si>
  <si>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</si>
  <si>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</si>
  <si>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</si>
  <si>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</si>
  <si>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</si>
  <si>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</si>
  <si>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</si>
  <si>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</si>
  <si>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</si>
  <si>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</si>
  <si>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</si>
  <si>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</si>
  <si>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</si>
  <si>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</si>
  <si>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</si>
  <si>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</si>
  <si>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</si>
  <si>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</si>
  <si>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</si>
  <si>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</si>
  <si>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</si>
  <si>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</si>
  <si>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</si>
  <si>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</si>
  <si>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</si>
  <si>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</si>
  <si>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</si>
  <si>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</si>
  <si>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</si>
  <si>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</si>
  <si>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</si>
  <si>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</si>
  <si>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</si>
  <si>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</si>
  <si>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</si>
  <si>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</si>
  <si>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</si>
  <si>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</si>
  <si>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</si>
  <si>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</si>
  <si>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</si>
  <si>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</si>
  <si>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</si>
  <si>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</si>
  <si>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</si>
  <si>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</si>
  <si>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</si>
  <si>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</si>
  <si>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</si>
  <si>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</si>
  <si>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</si>
  <si>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</si>
  <si>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</si>
  <si>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</si>
  <si>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</si>
  <si>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</si>
  <si>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</si>
  <si>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</si>
  <si>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</si>
  <si>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</si>
  <si>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</si>
  <si>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</si>
  <si>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</si>
  <si>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</si>
  <si>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</si>
  <si>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</si>
  <si>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</si>
  <si>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</si>
  <si>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</si>
  <si>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</si>
  <si>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</si>
  <si>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</si>
  <si>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</si>
  <si>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</si>
  <si>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</si>
  <si>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</si>
  <si>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</si>
  <si>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</si>
  <si>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</si>
  <si>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</si>
  <si>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</si>
  <si>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</si>
  <si>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</si>
  <si>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</si>
  <si>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</si>
  <si>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</si>
  <si>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</si>
  <si>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</si>
  <si>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</si>
  <si>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</si>
  <si>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</si>
  <si>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</si>
  <si>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</si>
  <si>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</si>
  <si>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</si>
  <si>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</si>
  <si>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</si>
  <si>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</si>
  <si>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</si>
  <si>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</si>
  <si>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</si>
  <si>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</si>
  <si>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</si>
  <si>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</si>
  <si>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</si>
  <si>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</si>
  <si>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</si>
  <si>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</si>
  <si>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</si>
  <si>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</si>
  <si>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</si>
  <si>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</si>
  <si>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</si>
  <si>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</si>
  <si>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</si>
  <si>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</si>
  <si>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</si>
  <si>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</si>
  <si>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</si>
  <si>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</si>
  <si>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</si>
  <si>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</si>
  <si>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</si>
  <si>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</si>
  <si>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</si>
  <si>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</si>
  <si>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</si>
  <si>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</si>
  <si>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</si>
  <si>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</si>
  <si>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</si>
  <si>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</si>
  <si>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</si>
  <si>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</si>
  <si>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</si>
  <si>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</si>
  <si>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</si>
  <si>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</si>
  <si>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</si>
  <si>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</si>
  <si>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</si>
  <si>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</si>
  <si>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</si>
  <si>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</si>
  <si>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</si>
  <si>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</si>
  <si>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</si>
  <si>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</si>
  <si>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</si>
  <si>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</si>
  <si>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</si>
  <si>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</si>
  <si>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</si>
  <si>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</si>
  <si>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</si>
  <si>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</si>
  <si>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</si>
  <si>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</si>
  <si>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</si>
  <si>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</si>
  <si>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</si>
  <si>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</si>
  <si>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</si>
  <si>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</si>
  <si>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</si>
  <si>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</si>
  <si>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</si>
  <si>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</si>
  <si>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</si>
  <si>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</si>
  <si>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</si>
  <si>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</si>
  <si>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</si>
  <si>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</si>
  <si>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</si>
  <si>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</si>
  <si>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</si>
  <si>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</si>
  <si>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</si>
  <si>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</si>
  <si>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</si>
  <si>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</si>
  <si>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</si>
  <si>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</si>
  <si>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</si>
  <si>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</si>
  <si>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</si>
  <si>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</si>
  <si>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</si>
  <si>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</si>
  <si>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</si>
  <si>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</si>
  <si>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</si>
  <si>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</si>
  <si>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</si>
  <si>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</si>
  <si>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</si>
  <si>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</si>
  <si>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</si>
  <si>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</si>
  <si>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</si>
  <si>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</si>
  <si>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</si>
  <si>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</si>
  <si>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</si>
  <si>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</si>
  <si>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</si>
  <si>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</si>
  <si>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</si>
  <si>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</si>
  <si>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</si>
  <si>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</si>
  <si>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</si>
  <si>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</si>
  <si>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</si>
  <si>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</si>
  <si>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</si>
  <si>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</si>
  <si>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</si>
  <si>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</si>
  <si>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</si>
  <si>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</si>
  <si>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</si>
  <si>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</si>
  <si>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</si>
  <si>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</si>
  <si>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</si>
  <si>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</si>
  <si>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</si>
  <si>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</si>
  <si>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</si>
  <si>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</si>
  <si>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</si>
  <si>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</si>
  <si>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</si>
  <si>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</si>
  <si>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</si>
  <si>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</si>
  <si>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</si>
  <si>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</si>
  <si>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</si>
  <si>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</si>
  <si>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</si>
  <si>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</si>
  <si>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</si>
  <si>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</si>
  <si>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</si>
  <si>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</si>
  <si>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</si>
  <si>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</si>
  <si>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</si>
  <si>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</si>
  <si>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</si>
  <si>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</si>
  <si>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</si>
  <si>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</si>
  <si>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</si>
  <si>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</si>
  <si>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</si>
  <si>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</si>
  <si>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</si>
  <si>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</si>
  <si>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</si>
  <si>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</si>
  <si>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</si>
  <si>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</si>
  <si>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</si>
  <si>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</si>
  <si>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</si>
  <si>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</si>
  <si>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</si>
  <si>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</si>
  <si>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</si>
  <si>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</si>
  <si>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</si>
  <si>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</si>
  <si>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</si>
  <si>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</si>
  <si>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</si>
  <si>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</si>
  <si>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</si>
  <si>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</si>
  <si>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</si>
  <si>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</si>
  <si>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</si>
  <si>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</si>
  <si>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</si>
  <si>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</si>
  <si>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</si>
  <si>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</si>
  <si>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</si>
  <si>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</si>
  <si>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</si>
  <si>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</si>
  <si>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</si>
  <si>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</si>
  <si>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</si>
  <si>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</si>
  <si>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</si>
  <si>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</si>
  <si>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</si>
  <si>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</si>
  <si>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</si>
  <si>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</si>
  <si>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</si>
  <si>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</si>
  <si>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</si>
  <si>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</si>
  <si>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</si>
  <si>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</si>
  <si>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</si>
  <si>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</si>
  <si>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</si>
  <si>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</si>
  <si>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</si>
  <si>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</si>
  <si>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</si>
  <si>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</si>
  <si>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</si>
  <si>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</si>
  <si>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</si>
  <si>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</si>
  <si>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</si>
  <si>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</si>
  <si>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</si>
  <si>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</si>
  <si>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</si>
  <si>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</si>
  <si>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</si>
  <si>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</si>
  <si>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</si>
  <si>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</si>
  <si>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</si>
  <si>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</si>
  <si>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</si>
  <si>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</si>
  <si>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</si>
  <si>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</si>
  <si>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</si>
  <si>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</si>
  <si>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</si>
  <si>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</si>
  <si>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</si>
  <si>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</si>
  <si>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</si>
  <si>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</si>
  <si>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</si>
  <si>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</si>
  <si>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</si>
  <si>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</si>
  <si>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</si>
  <si>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</si>
  <si>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</si>
  <si>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</si>
  <si>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</si>
  <si>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</si>
  <si>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</si>
  <si>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</si>
  <si>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</si>
  <si>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</si>
  <si>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</si>
  <si>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</si>
  <si>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</si>
  <si>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</si>
  <si>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</si>
  <si>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</si>
  <si>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</si>
  <si>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</si>
  <si>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</si>
  <si>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</si>
  <si>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</si>
  <si>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</si>
  <si>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</si>
  <si>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</si>
  <si>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</si>
  <si>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</si>
  <si>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</si>
  <si>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</si>
  <si>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</si>
  <si>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</si>
  <si>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</si>
  <si>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</si>
  <si>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</si>
  <si>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</si>
  <si>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</si>
  <si>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</si>
  <si>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</si>
  <si>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</si>
  <si>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</si>
  <si>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</si>
  <si>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</si>
  <si>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</si>
  <si>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</si>
  <si>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</si>
  <si>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</si>
  <si>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</si>
  <si>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</si>
  <si>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</si>
  <si>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</si>
  <si>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</si>
  <si>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</si>
  <si>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</si>
  <si>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</si>
  <si>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</si>
  <si>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</si>
  <si>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</si>
  <si>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</si>
  <si>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</si>
  <si>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</si>
  <si>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</si>
  <si>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</si>
  <si>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</si>
  <si>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</si>
  <si>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</si>
  <si>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</si>
  <si>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</si>
  <si>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</si>
  <si>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</si>
  <si>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</si>
  <si>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</si>
  <si>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</si>
  <si>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</si>
  <si>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</si>
  <si>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</si>
  <si>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</si>
  <si>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</si>
  <si>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</si>
  <si>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</si>
  <si>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</si>
  <si>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</si>
  <si>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</si>
  <si>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</si>
  <si>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</si>
  <si>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</si>
  <si>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</si>
  <si>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</si>
  <si>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</si>
  <si>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</si>
  <si>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</si>
  <si>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</si>
  <si>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</si>
  <si>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</si>
  <si>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</si>
  <si>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</si>
  <si>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</si>
  <si>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</si>
  <si>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</si>
  <si>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</si>
  <si>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</si>
  <si>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</si>
  <si>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</si>
  <si>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</si>
  <si>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</si>
  <si>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</si>
  <si>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</si>
  <si>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</si>
  <si>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</si>
  <si>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</si>
  <si>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</si>
  <si>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</si>
  <si>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</si>
  <si>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</si>
  <si>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</si>
  <si>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</si>
  <si>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</si>
  <si>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</si>
  <si>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</si>
  <si>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</si>
  <si>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</si>
  <si>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</si>
  <si>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</si>
  <si>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</si>
  <si>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</si>
  <si>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</si>
  <si>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</si>
  <si>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</si>
  <si>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</si>
  <si>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</si>
  <si>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</si>
  <si>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</si>
  <si>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</si>
  <si>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</si>
  <si>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</si>
  <si>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</si>
  <si>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</si>
  <si>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</si>
  <si>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</si>
  <si>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</si>
  <si>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</si>
  <si>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</si>
  <si>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</si>
  <si>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</si>
  <si>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</si>
  <si>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</si>
  <si>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</si>
  <si>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</si>
  <si>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</si>
  <si>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</si>
  <si>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</si>
  <si>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</si>
  <si>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</si>
  <si>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</si>
  <si>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</si>
  <si>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</si>
  <si>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</si>
  <si>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</si>
  <si>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</si>
  <si>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</si>
  <si>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</si>
  <si>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</si>
  <si>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</si>
  <si>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</si>
  <si>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</si>
  <si>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</si>
  <si>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</si>
  <si>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</si>
  <si>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</si>
  <si>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</si>
  <si>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</si>
  <si>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</si>
  <si>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</si>
  <si>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</si>
  <si>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</si>
  <si>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</si>
  <si>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</si>
  <si>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</si>
  <si>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</si>
  <si>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</si>
  <si>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</si>
  <si>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</si>
  <si>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</si>
  <si>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</si>
  <si>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</si>
  <si>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</si>
  <si>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</si>
  <si>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</si>
  <si>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</si>
  <si>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</si>
  <si>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</si>
  <si>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</si>
  <si>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</si>
  <si>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</si>
  <si>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</si>
  <si>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</si>
  <si>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</si>
  <si>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</si>
  <si>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</si>
  <si>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</si>
  <si>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</si>
  <si>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</si>
  <si>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</si>
  <si>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</si>
  <si>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</si>
  <si>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</si>
  <si>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</si>
  <si>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</si>
  <si>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</si>
  <si>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</si>
  <si>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</si>
  <si>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</si>
  <si>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</si>
  <si>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</si>
  <si>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</si>
  <si>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</si>
  <si>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</si>
  <si>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</si>
  <si>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</si>
  <si>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</si>
  <si>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</si>
  <si>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</si>
  <si>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</si>
  <si>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</si>
  <si>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</si>
  <si>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</si>
  <si>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</si>
  <si>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</si>
  <si>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</si>
  <si>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</si>
  <si>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</si>
  <si>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</si>
  <si>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</si>
  <si>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</si>
  <si>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</si>
  <si>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</si>
  <si>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</si>
  <si>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</si>
  <si>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</si>
  <si>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</si>
  <si>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</si>
  <si>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</si>
  <si>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</si>
  <si>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</si>
  <si>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</si>
  <si>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</si>
  <si>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</si>
  <si>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</si>
  <si>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</si>
  <si>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</si>
  <si>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</si>
  <si>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</si>
  <si>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</si>
  <si>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</si>
  <si>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</si>
  <si>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</si>
  <si>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</si>
  <si>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</si>
  <si>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</si>
  <si>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</si>
  <si>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</si>
  <si>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</si>
  <si>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</si>
  <si>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</si>
  <si>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</si>
  <si>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</si>
  <si>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</si>
  <si>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</si>
  <si>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</si>
  <si>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</si>
  <si>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</si>
  <si>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</si>
  <si>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</si>
  <si>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</si>
  <si>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</si>
  <si>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</si>
  <si>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</si>
  <si>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</si>
  <si>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</si>
  <si>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</si>
  <si>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</si>
  <si>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</si>
  <si>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</si>
  <si>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</si>
  <si>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</si>
  <si>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</si>
  <si>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</si>
  <si>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</si>
  <si>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</si>
  <si>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</si>
  <si>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</si>
  <si>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</si>
  <si>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</si>
  <si>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</si>
  <si>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</si>
  <si>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</si>
  <si>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</si>
  <si>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</si>
  <si>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</si>
  <si>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</si>
  <si>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</si>
  <si>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</si>
  <si>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</si>
  <si>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</si>
  <si>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</si>
  <si>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</si>
  <si>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</si>
  <si>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</si>
  <si>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</si>
  <si>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</si>
  <si>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</si>
  <si>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</si>
  <si>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</si>
  <si>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</si>
  <si>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</si>
  <si>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</si>
  <si>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</si>
  <si>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</si>
  <si>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</si>
  <si>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</si>
  <si>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</si>
  <si>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</si>
  <si>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</si>
  <si>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</si>
  <si>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</si>
  <si>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</si>
  <si>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</si>
  <si>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</si>
  <si>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</si>
  <si>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</si>
  <si>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</si>
  <si>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</si>
  <si>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</si>
  <si>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</si>
  <si>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</si>
  <si>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</si>
  <si>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</si>
  <si>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</si>
  <si>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</si>
  <si>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</si>
  <si>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</si>
  <si>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</si>
  <si>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</si>
  <si>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</si>
  <si>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</si>
  <si>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</si>
  <si>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</si>
  <si>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</si>
  <si>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</si>
  <si>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</si>
  <si>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</si>
  <si>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</si>
  <si>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</si>
  <si>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</si>
  <si>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</si>
  <si>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</si>
  <si>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</si>
  <si>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</si>
  <si>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</si>
  <si>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</si>
  <si>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</si>
  <si>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</si>
  <si>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</si>
  <si>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</si>
  <si>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</si>
  <si>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</si>
  <si>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</si>
  <si>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</si>
  <si>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</si>
  <si>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</si>
  <si>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</si>
  <si>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</si>
  <si>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</si>
  <si>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</si>
  <si>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</si>
  <si>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</si>
  <si>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</si>
  <si>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</si>
  <si>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</si>
  <si>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</si>
  <si>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</si>
  <si>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</si>
  <si>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</si>
  <si>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</si>
  <si>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</si>
  <si>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</si>
  <si>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</si>
  <si>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</si>
  <si>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</si>
  <si>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</si>
  <si>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</si>
  <si>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</si>
  <si>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</si>
  <si>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</si>
  <si>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</si>
  <si>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</si>
  <si>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</si>
  <si>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</si>
  <si>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</si>
  <si>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</si>
  <si>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</si>
  <si>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</si>
  <si>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</si>
  <si>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</si>
  <si>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</si>
  <si>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</si>
  <si>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</si>
  <si>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</si>
  <si>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</si>
  <si>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</si>
  <si>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</si>
  <si>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</si>
  <si>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</si>
  <si>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</si>
  <si>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</si>
  <si>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</si>
  <si>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</si>
  <si>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</si>
  <si>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</si>
  <si>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</si>
  <si>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</si>
  <si>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</si>
  <si>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</si>
  <si>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</si>
  <si>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</si>
  <si>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</si>
  <si>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</si>
  <si>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</si>
  <si>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</si>
  <si>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</si>
  <si>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</si>
  <si>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</si>
  <si>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</si>
  <si>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</si>
  <si>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</si>
  <si>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</si>
  <si>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</si>
  <si>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</si>
  <si>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</si>
  <si>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</si>
  <si>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</si>
  <si>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</si>
  <si>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</si>
  <si>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</si>
  <si>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</si>
  <si>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</si>
  <si>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</si>
  <si>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</si>
  <si>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</si>
  <si>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</si>
  <si>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</si>
  <si>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</si>
  <si>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</si>
  <si>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</si>
  <si>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</si>
  <si>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</si>
  <si>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</si>
  <si>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</si>
  <si>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</si>
  <si>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</si>
  <si>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</si>
  <si>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</si>
  <si>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</si>
  <si>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</si>
  <si>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</si>
  <si>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</si>
  <si>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</si>
  <si>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</si>
  <si>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</si>
  <si>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</si>
  <si>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</si>
  <si>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</si>
  <si>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</si>
  <si>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</si>
  <si>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</si>
  <si>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</si>
  <si>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</si>
  <si>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</si>
  <si>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</si>
  <si>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</si>
  <si>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</si>
  <si>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</si>
  <si>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</si>
  <si>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</si>
  <si>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</si>
  <si>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</si>
  <si>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</si>
  <si>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</si>
  <si>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</si>
  <si>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</si>
  <si>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</si>
  <si>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</si>
  <si>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</si>
  <si>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</si>
  <si>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</si>
  <si>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</si>
  <si>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</si>
  <si>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</si>
  <si>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</si>
  <si>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</si>
  <si>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</si>
  <si>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</si>
  <si>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</si>
  <si>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</si>
  <si>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</si>
  <si>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</si>
  <si>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</si>
  <si>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</si>
  <si>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</si>
  <si>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</si>
  <si>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</si>
  <si>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</si>
  <si>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</si>
  <si>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</si>
  <si>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</si>
  <si>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</si>
  <si>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</si>
  <si>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</si>
  <si>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</si>
  <si>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</si>
  <si>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</si>
  <si>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</si>
  <si>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</si>
  <si>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</si>
  <si>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</si>
  <si>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</si>
  <si>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</si>
  <si>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</si>
  <si>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</si>
  <si>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</si>
  <si>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</si>
  <si>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</si>
  <si>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</si>
  <si>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</si>
  <si>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</si>
  <si>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</si>
  <si>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</si>
  <si>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</si>
  <si>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</si>
  <si>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</si>
  <si>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</si>
  <si>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</si>
  <si>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</si>
  <si>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</si>
  <si>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</si>
  <si>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</si>
  <si>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</si>
  <si>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</si>
  <si>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</si>
  <si>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</si>
  <si>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</si>
  <si>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</si>
  <si>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</si>
  <si>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</si>
  <si>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</si>
  <si>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</si>
  <si>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</si>
  <si>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</si>
  <si>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</si>
  <si>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</si>
  <si>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</si>
  <si>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</si>
  <si>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</si>
  <si>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</si>
  <si>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</si>
  <si>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</si>
  <si>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</si>
  <si>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</si>
  <si>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</si>
  <si>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</si>
  <si>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</si>
  <si>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</si>
  <si>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</si>
  <si>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</si>
  <si>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</si>
  <si>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</si>
  <si>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</si>
  <si>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</si>
  <si>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</si>
  <si>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</si>
  <si>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</si>
  <si>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</si>
  <si>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</si>
  <si>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</si>
  <si>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</si>
  <si>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</si>
  <si>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</si>
  <si>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</si>
  <si>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</si>
  <si>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</si>
  <si>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</si>
  <si>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</si>
  <si>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</si>
  <si>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</si>
  <si>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</si>
  <si>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</si>
  <si>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</si>
  <si>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</si>
  <si>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</si>
  <si>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</si>
  <si>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</si>
  <si>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</si>
  <si>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</si>
  <si>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</si>
  <si>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</si>
  <si>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</si>
  <si>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</si>
  <si>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</si>
  <si>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</si>
  <si>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</si>
  <si>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</si>
  <si>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</si>
  <si>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</si>
  <si>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</si>
  <si>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</si>
  <si>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</si>
  <si>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</si>
  <si>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</si>
  <si>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</si>
  <si>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</si>
  <si>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</si>
  <si>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</si>
  <si>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</si>
  <si>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</si>
  <si>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</si>
  <si>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</si>
  <si>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</si>
  <si>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</si>
  <si>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</si>
  <si>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</si>
  <si>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</si>
  <si>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</si>
  <si>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</si>
  <si>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</si>
  <si>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</si>
  <si>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</si>
  <si>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</si>
  <si>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</si>
  <si>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</si>
  <si>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</si>
  <si>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</si>
  <si>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</si>
  <si>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</si>
  <si>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</si>
  <si>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</si>
  <si>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</si>
  <si>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</si>
  <si>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</si>
  <si>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</si>
  <si>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</si>
  <si>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</si>
  <si>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</si>
  <si>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</si>
  <si>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</si>
  <si>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</si>
  <si>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</si>
  <si>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</si>
  <si>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</si>
  <si>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</si>
  <si>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</si>
  <si>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</si>
  <si>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</si>
  <si>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</si>
  <si>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</si>
  <si>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</si>
  <si>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</si>
  <si>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</si>
  <si>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</si>
  <si>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</si>
  <si>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</si>
  <si>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</si>
  <si>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</si>
  <si>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</si>
  <si>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</si>
  <si>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</si>
  <si>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</si>
  <si>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</si>
  <si>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</si>
  <si>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</si>
  <si>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</si>
  <si>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</si>
  <si>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</si>
  <si>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</si>
  <si>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</si>
  <si>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</si>
  <si>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</si>
  <si>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</si>
  <si>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</si>
  <si>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</si>
  <si>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</si>
  <si>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</si>
  <si>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</si>
  <si>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</si>
  <si>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</si>
  <si>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</si>
  <si>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</si>
  <si>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</si>
  <si>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</si>
  <si>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</si>
  <si>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</si>
  <si>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</si>
  <si>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</si>
  <si>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</si>
  <si>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</si>
  <si>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</si>
  <si>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</si>
  <si>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</si>
  <si>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</si>
  <si>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</si>
  <si>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</si>
  <si>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</si>
  <si>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</si>
  <si>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</si>
  <si>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</si>
  <si>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</si>
  <si>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</si>
  <si>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</si>
  <si>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</si>
  <si>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</si>
  <si>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</si>
  <si>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</si>
  <si>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</si>
  <si>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</si>
  <si>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</si>
  <si>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</si>
  <si>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</si>
  <si>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</si>
  <si>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</si>
  <si>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</si>
  <si>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</si>
  <si>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</si>
  <si>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</si>
  <si>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</si>
  <si>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</si>
  <si>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</si>
  <si>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</si>
  <si>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</si>
  <si>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</si>
  <si>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</si>
  <si>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</si>
  <si>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</si>
  <si>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</si>
  <si>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</si>
  <si>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</si>
  <si>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</si>
  <si>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</si>
  <si>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</si>
  <si>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</si>
  <si>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</si>
  <si>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</si>
  <si>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</si>
  <si>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</si>
  <si>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</si>
  <si>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</si>
  <si>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</si>
  <si>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</si>
  <si>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</si>
  <si>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</si>
  <si>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</si>
  <si>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</si>
  <si>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</si>
  <si>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</si>
  <si>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</si>
  <si>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</si>
  <si>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</si>
  <si>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</si>
  <si>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</si>
  <si>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</si>
  <si>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</si>
  <si>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</si>
  <si>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</si>
  <si>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</si>
  <si>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</si>
  <si>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</si>
  <si>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</si>
  <si>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</si>
  <si>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</si>
  <si>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</si>
  <si>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</si>
  <si>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</si>
  <si>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</si>
  <si>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</si>
  <si>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</si>
  <si>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</si>
  <si>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</si>
  <si>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</si>
  <si>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</si>
  <si>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</si>
  <si>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</si>
  <si>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</si>
  <si>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</si>
  <si>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</si>
  <si>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</si>
  <si>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</si>
  <si>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</si>
  <si>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</si>
  <si>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</si>
  <si>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</si>
  <si>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</si>
  <si>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</si>
  <si>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</si>
  <si>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</si>
  <si>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</si>
  <si>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</si>
  <si>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</si>
  <si>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</si>
  <si>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</si>
  <si>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</si>
  <si>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</si>
  <si>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</si>
  <si>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</si>
  <si>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</si>
  <si>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</si>
  <si>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</si>
  <si>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</si>
  <si>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</si>
  <si>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</si>
  <si>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</si>
  <si>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</si>
  <si>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</si>
  <si>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</si>
  <si>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</si>
  <si>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</si>
  <si>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</si>
  <si>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</si>
  <si>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</si>
  <si>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</si>
  <si>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</si>
  <si>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</si>
  <si>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</si>
  <si>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</si>
  <si>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</si>
  <si>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</si>
  <si>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</si>
  <si>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</si>
  <si>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</si>
  <si>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</si>
  <si>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</si>
  <si>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</si>
  <si>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</si>
  <si>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</si>
  <si>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</si>
  <si>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</si>
  <si>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</si>
  <si>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</si>
  <si>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</si>
  <si>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</si>
  <si>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</si>
  <si>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</si>
  <si>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</si>
  <si>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</si>
  <si>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</si>
  <si>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</si>
  <si>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</si>
  <si>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</si>
  <si>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</si>
  <si>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</si>
  <si>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</si>
  <si>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</si>
  <si>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</si>
  <si>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</si>
  <si>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</si>
  <si>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</si>
  <si>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</si>
  <si>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</si>
  <si>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</si>
  <si>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</si>
  <si>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</si>
  <si>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</si>
  <si>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</si>
  <si>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</si>
  <si>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</si>
  <si>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</si>
  <si>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</si>
  <si>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</si>
  <si>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</si>
  <si>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</si>
  <si>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</si>
  <si>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</si>
  <si>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</si>
  <si>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</si>
  <si>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</si>
  <si>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</si>
  <si>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</si>
  <si>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</si>
  <si>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</si>
  <si>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</si>
  <si>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</si>
  <si>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</si>
  <si>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</si>
  <si>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</si>
  <si>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</si>
  <si>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</si>
  <si>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</si>
  <si>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</si>
  <si>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</si>
  <si>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</si>
  <si>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</si>
  <si>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</si>
  <si>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</si>
  <si>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</si>
  <si>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</si>
  <si>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</si>
  <si>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</si>
  <si>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</si>
  <si>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</si>
  <si>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</si>
  <si>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</si>
  <si>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</si>
  <si>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</si>
  <si>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</si>
  <si>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</si>
  <si>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</si>
  <si>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</si>
  <si>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</si>
  <si>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</si>
  <si>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</si>
  <si>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</si>
  <si>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</si>
  <si>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</si>
  <si>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</si>
  <si>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</si>
  <si>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</si>
  <si>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</si>
  <si>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</si>
  <si>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</si>
  <si>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</si>
  <si>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</si>
  <si>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</si>
  <si>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</si>
  <si>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</si>
  <si>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</si>
  <si>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</si>
  <si>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</si>
  <si>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</si>
  <si>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</si>
  <si>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</si>
  <si>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</si>
  <si>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</si>
  <si>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</si>
  <si>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</si>
  <si>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</si>
  <si>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</si>
  <si>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</si>
  <si>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</si>
  <si>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</si>
  <si>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</si>
  <si>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</si>
  <si>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</si>
  <si>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</si>
  <si>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</si>
  <si>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</si>
  <si>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</si>
  <si>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</si>
  <si>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</si>
  <si>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</si>
  <si>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</si>
  <si>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</si>
  <si>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</si>
  <si>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</si>
  <si>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</si>
  <si>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</si>
  <si>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</si>
  <si>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</si>
  <si>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</si>
  <si>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</si>
  <si>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</si>
  <si>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</si>
  <si>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</si>
  <si>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</si>
  <si>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</si>
  <si>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</si>
  <si>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</si>
  <si>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</si>
  <si>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</si>
  <si>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</si>
  <si>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</si>
  <si>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</si>
  <si>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</si>
  <si>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</si>
  <si>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</si>
  <si>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</si>
  <si>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</si>
  <si>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</si>
  <si>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</si>
  <si>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</si>
  <si>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</si>
  <si>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</si>
  <si>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</si>
  <si>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</si>
  <si>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</si>
  <si>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</si>
  <si>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</si>
  <si>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</si>
  <si>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</si>
  <si>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</si>
  <si>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</si>
  <si>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</si>
  <si>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</si>
  <si>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</si>
  <si>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</si>
  <si>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</si>
  <si>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</si>
  <si>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</si>
  <si>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</si>
  <si>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</si>
  <si>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</si>
  <si>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</si>
  <si>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</si>
  <si>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</si>
  <si>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</si>
  <si>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</si>
  <si>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</si>
  <si>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</si>
  <si>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</si>
  <si>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</si>
  <si>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</si>
  <si>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</si>
  <si>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</si>
  <si>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</si>
  <si>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</si>
  <si>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</si>
  <si>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</si>
  <si>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</si>
  <si>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</si>
  <si>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</si>
  <si>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</si>
  <si>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</si>
  <si>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</si>
  <si>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</si>
  <si>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</si>
  <si>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</si>
  <si>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</si>
  <si>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</si>
  <si>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</si>
  <si>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</si>
  <si>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</si>
  <si>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</si>
  <si>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</si>
  <si>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</si>
  <si>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</si>
  <si>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</si>
  <si>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</si>
  <si>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</si>
  <si>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</si>
  <si>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</si>
  <si>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</si>
  <si>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</si>
  <si>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</si>
  <si>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</si>
  <si>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</si>
  <si>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</si>
  <si>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</si>
  <si>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</si>
  <si>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</si>
  <si>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</si>
  <si>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</si>
  <si>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</si>
  <si>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</si>
  <si>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</si>
  <si>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</si>
  <si>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</si>
  <si>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</si>
  <si>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</si>
  <si>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</si>
  <si>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</si>
  <si>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</si>
  <si>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</si>
  <si>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</si>
  <si>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</si>
  <si>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</si>
  <si>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</si>
  <si>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</si>
  <si>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</si>
  <si>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</si>
  <si>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</si>
  <si>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</si>
  <si>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</si>
  <si>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</si>
  <si>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</si>
  <si>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</si>
  <si>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</si>
  <si>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</si>
  <si>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</si>
  <si>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</si>
  <si>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</si>
  <si>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</si>
  <si>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</si>
  <si>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</si>
  <si>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</si>
  <si>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</si>
  <si>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</si>
  <si>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</si>
  <si>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</si>
  <si>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</si>
  <si>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</si>
  <si>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</si>
  <si>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</si>
  <si>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</si>
  <si>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</si>
  <si>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</si>
  <si>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</si>
  <si>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</si>
  <si>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</si>
  <si>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</si>
  <si>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</si>
  <si>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</si>
  <si>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</si>
  <si>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</si>
  <si>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</si>
  <si>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</si>
  <si>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</si>
  <si>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</si>
  <si>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</si>
  <si>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</si>
  <si>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</si>
  <si>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</si>
  <si>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</si>
  <si>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</si>
  <si>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</si>
  <si>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</si>
  <si>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</si>
  <si>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</si>
  <si>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</si>
  <si>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</si>
  <si>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</si>
  <si>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</si>
  <si>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</si>
  <si>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</si>
  <si>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</si>
  <si>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</si>
  <si>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</si>
  <si>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</si>
  <si>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</si>
  <si>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</si>
  <si>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</si>
  <si>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</si>
  <si>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</si>
  <si>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</si>
  <si>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</si>
  <si>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</si>
  <si>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</si>
  <si>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</si>
  <si>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</si>
  <si>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</si>
  <si>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</si>
  <si>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</si>
  <si>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</si>
  <si>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</si>
  <si>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</si>
  <si>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</si>
  <si>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</si>
  <si>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</si>
  <si>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</si>
  <si>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</si>
  <si>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</si>
  <si>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</si>
  <si>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</si>
  <si>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</si>
  <si>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</si>
  <si>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</si>
  <si>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</si>
  <si>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</si>
  <si>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</si>
  <si>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</si>
  <si>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</si>
  <si>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</si>
  <si>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</si>
  <si>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</si>
  <si>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</si>
  <si>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</si>
  <si>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</si>
  <si>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</si>
  <si>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</si>
  <si>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</si>
  <si>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</si>
  <si>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</si>
  <si>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</si>
  <si>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</si>
  <si>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</si>
  <si>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</si>
  <si>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</si>
  <si>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</si>
  <si>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</si>
  <si>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</si>
  <si>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</si>
  <si>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</si>
  <si>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</si>
  <si>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</si>
  <si>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</si>
  <si>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</si>
  <si>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</si>
  <si>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</si>
  <si>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</si>
  <si>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</si>
  <si>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</si>
  <si>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</si>
  <si>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</si>
  <si>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</si>
  <si>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</si>
  <si>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</si>
  <si>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</si>
  <si>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</si>
  <si>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</si>
  <si>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</si>
  <si>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</si>
  <si>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</si>
  <si>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</si>
  <si>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</si>
  <si>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</si>
  <si>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</si>
  <si>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</si>
  <si>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</si>
  <si>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</si>
  <si>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</si>
  <si>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</si>
  <si>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</si>
  <si>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</si>
  <si>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</si>
  <si>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</si>
  <si>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</si>
  <si>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</si>
  <si>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</si>
  <si>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</si>
  <si>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</si>
  <si>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</si>
  <si>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</si>
  <si>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</si>
  <si>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</si>
  <si>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</si>
  <si>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</si>
  <si>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</si>
  <si>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</si>
  <si>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</si>
  <si>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</si>
  <si>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</si>
  <si>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</si>
  <si>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</si>
  <si>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</si>
  <si>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</si>
  <si>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</si>
  <si>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</si>
  <si>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</si>
  <si>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</si>
  <si>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</si>
  <si>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</si>
  <si>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</si>
  <si>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</si>
  <si>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</si>
  <si>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</si>
  <si>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</si>
  <si>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</si>
  <si>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</si>
  <si>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</si>
  <si>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</si>
  <si>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</si>
  <si>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</si>
  <si>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</si>
  <si>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</si>
  <si>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</si>
  <si>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</si>
  <si>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</si>
  <si>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</si>
  <si>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</si>
  <si>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</si>
  <si>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</si>
  <si>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</si>
  <si>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</si>
  <si>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</si>
  <si>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</si>
  <si>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</si>
  <si>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</si>
  <si>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</si>
  <si>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</si>
  <si>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</si>
  <si>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</si>
  <si>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</si>
  <si>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</si>
  <si>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</si>
  <si>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</si>
  <si>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</si>
  <si>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</si>
  <si>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</si>
  <si>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</si>
  <si>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</si>
  <si>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</si>
  <si>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</si>
  <si>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</si>
  <si>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</si>
  <si>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</si>
  <si>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</si>
  <si>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</si>
  <si>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</si>
  <si>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</si>
  <si>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</si>
  <si>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</si>
  <si>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</si>
  <si>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</si>
  <si>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</si>
  <si>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</si>
  <si>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</si>
  <si>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</si>
  <si>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</si>
  <si>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</si>
  <si>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</si>
  <si>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</si>
  <si>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</si>
  <si>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</si>
  <si>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</si>
  <si>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</si>
  <si>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</si>
  <si>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</si>
  <si>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</si>
  <si>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</si>
  <si>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</si>
  <si>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</si>
  <si>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</si>
  <si>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</si>
  <si>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</si>
  <si>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</si>
  <si>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</si>
  <si>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</si>
  <si>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</si>
  <si>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</si>
  <si>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</si>
  <si>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</si>
  <si>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</si>
  <si>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</si>
  <si>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</si>
  <si>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</si>
  <si>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</si>
  <si>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</si>
  <si>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</si>
  <si>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</si>
  <si>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</si>
  <si>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</si>
  <si>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</si>
  <si>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</si>
  <si>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</si>
  <si>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</si>
  <si>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</si>
  <si>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</si>
  <si>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</si>
  <si>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</si>
  <si>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</si>
  <si>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</si>
  <si>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</si>
  <si>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</si>
  <si>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</si>
  <si>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</si>
  <si>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</si>
  <si>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</si>
  <si>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</si>
  <si>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</si>
  <si>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</si>
  <si>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</si>
  <si>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</si>
  <si>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</si>
  <si>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</si>
  <si>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</si>
  <si>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</si>
  <si>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</si>
  <si>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</si>
  <si>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</si>
  <si>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</si>
  <si>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</si>
  <si>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</si>
  <si>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</si>
  <si>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</si>
  <si>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</si>
  <si>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</si>
  <si>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</si>
  <si>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</si>
  <si>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</si>
  <si>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</si>
  <si>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</si>
  <si>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</si>
  <si>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</si>
  <si>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</si>
  <si>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</si>
  <si>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</si>
  <si>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</si>
  <si>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</si>
  <si>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</si>
  <si>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</si>
  <si>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</si>
  <si>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</si>
  <si>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</si>
  <si>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</si>
  <si>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</si>
  <si>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</si>
  <si>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</si>
  <si>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</si>
  <si>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</si>
  <si>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</si>
  <si>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</si>
  <si>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</si>
  <si>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</si>
  <si>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</si>
  <si>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</si>
  <si>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</si>
  <si>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</si>
  <si>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</si>
  <si>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</si>
  <si>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</si>
  <si>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</si>
  <si>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</si>
  <si>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</si>
  <si>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</si>
  <si>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</si>
  <si>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</si>
  <si>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</si>
  <si>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</si>
  <si>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</si>
  <si>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</si>
  <si>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</si>
  <si>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</si>
  <si>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</si>
  <si>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</si>
  <si>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</si>
  <si>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</si>
  <si>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</si>
  <si>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</si>
  <si>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</si>
  <si>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</si>
  <si>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</si>
  <si>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</si>
  <si>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</si>
  <si>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</si>
  <si>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</si>
  <si>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</si>
  <si>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</si>
  <si>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</si>
  <si>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</si>
  <si>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</si>
  <si>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</si>
  <si>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</si>
  <si>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</si>
  <si>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</si>
  <si>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</si>
  <si>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</si>
  <si>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</si>
  <si>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</si>
  <si>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</si>
  <si>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</si>
  <si>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</si>
  <si>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</si>
  <si>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</si>
  <si>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</si>
  <si>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</si>
  <si>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</si>
  <si>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</si>
  <si>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</si>
  <si>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</si>
  <si>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</si>
  <si>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</si>
  <si>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</si>
  <si>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</si>
  <si>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</si>
  <si>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</si>
  <si>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</si>
  <si>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</si>
  <si>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</si>
  <si>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</si>
  <si>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</si>
  <si>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</si>
  <si>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</si>
  <si>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</si>
  <si>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</si>
  <si>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</si>
  <si>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</si>
  <si>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</si>
  <si>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</si>
  <si>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</si>
  <si>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</si>
  <si>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</si>
  <si>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</si>
  <si>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</si>
  <si>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</si>
  <si>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</si>
  <si>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</si>
  <si>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</si>
  <si>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</si>
  <si>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</si>
  <si>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</si>
  <si>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</si>
  <si>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</si>
  <si>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</si>
  <si>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</si>
  <si>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</si>
  <si>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</si>
  <si>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</si>
  <si>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</si>
  <si>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</si>
  <si>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</si>
  <si>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</si>
  <si>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</si>
  <si>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</si>
  <si>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</si>
  <si>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</si>
  <si>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</si>
  <si>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</si>
  <si>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</si>
  <si>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</si>
  <si>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</si>
  <si>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</si>
  <si>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</si>
  <si>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</si>
  <si>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</si>
  <si>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</si>
  <si>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</si>
  <si>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</si>
  <si>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</si>
  <si>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</si>
  <si>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</si>
  <si>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</si>
  <si>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</si>
  <si>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</si>
  <si>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</si>
  <si>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</si>
  <si>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</si>
  <si>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</si>
  <si>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</si>
  <si>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</si>
  <si>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</si>
  <si>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</si>
  <si>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</si>
  <si>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</si>
  <si>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</si>
  <si>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</si>
  <si>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</si>
  <si>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</si>
  <si>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</si>
  <si>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</si>
  <si>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</si>
  <si>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</si>
  <si>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</si>
  <si>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</si>
  <si>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</si>
  <si>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</si>
  <si>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</si>
  <si>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</si>
  <si>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</si>
  <si>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</si>
  <si>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</si>
  <si>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</si>
  <si>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</si>
  <si>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</si>
  <si>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</si>
  <si>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</si>
  <si>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</si>
  <si>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</si>
  <si>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</si>
  <si>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</si>
  <si>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</si>
  <si>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</si>
  <si>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</si>
  <si>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</si>
  <si>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</si>
  <si>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</si>
  <si>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</si>
  <si>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</si>
  <si>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</si>
  <si>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</si>
  <si>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</si>
  <si>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</si>
  <si>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</si>
  <si>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</si>
  <si>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</si>
  <si>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</si>
  <si>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</si>
  <si>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</si>
  <si>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</si>
  <si>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</si>
  <si>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</si>
  <si>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</si>
  <si>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</si>
  <si>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</si>
  <si>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</si>
  <si>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</si>
  <si>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</si>
  <si>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</si>
  <si>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</si>
  <si>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</si>
  <si>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</si>
  <si>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</si>
  <si>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</si>
  <si>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</si>
  <si>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</si>
  <si>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</si>
  <si>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</si>
  <si>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</si>
  <si>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</si>
  <si>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</si>
  <si>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</si>
  <si>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</si>
  <si>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</si>
  <si>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</si>
  <si>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</si>
  <si>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</si>
  <si>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</si>
  <si>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</si>
  <si>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</si>
  <si>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</si>
  <si>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</si>
  <si>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</si>
  <si>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</si>
  <si>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</si>
  <si>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</si>
  <si>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</si>
  <si>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</si>
  <si>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</si>
  <si>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</si>
  <si>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</si>
  <si>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</si>
  <si>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</si>
  <si>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</si>
  <si>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</si>
  <si>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</si>
  <si>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</si>
  <si>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</si>
  <si>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</si>
  <si>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</si>
  <si>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</si>
  <si>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</si>
  <si>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</si>
  <si>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</si>
  <si>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</si>
  <si>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</si>
  <si>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</si>
  <si>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</si>
  <si>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</si>
  <si>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</si>
  <si>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</si>
  <si>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</si>
  <si>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</si>
  <si>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</si>
  <si>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</si>
  <si>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</si>
  <si>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</si>
  <si>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</si>
  <si>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</si>
  <si>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</si>
  <si>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</si>
  <si>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</si>
  <si>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</si>
  <si>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</si>
  <si>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</si>
  <si>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</si>
  <si>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</si>
  <si>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</si>
  <si>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</si>
  <si>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</si>
  <si>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</si>
  <si>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</si>
  <si>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</si>
  <si>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</si>
  <si>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</si>
  <si>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</si>
  <si>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</si>
  <si>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</si>
  <si>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</si>
  <si>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</si>
  <si>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</si>
  <si>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</si>
  <si>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</si>
  <si>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</si>
  <si>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</si>
  <si>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</si>
  <si>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</si>
  <si>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</si>
  <si>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</si>
  <si>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</si>
  <si>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</si>
  <si>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</si>
  <si>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</si>
  <si>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</si>
  <si>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</si>
  <si>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</si>
  <si>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</si>
  <si>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</si>
  <si>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</si>
  <si>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</si>
  <si>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</si>
  <si>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</si>
  <si>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</si>
  <si>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</si>
  <si>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</si>
  <si>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</si>
  <si>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</si>
  <si>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</si>
  <si>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</si>
  <si>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</si>
  <si>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</si>
  <si>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</si>
  <si>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</si>
  <si>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</si>
  <si>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</si>
  <si>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</si>
  <si>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</si>
  <si>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</si>
  <si>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</si>
  <si>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</si>
  <si>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</si>
  <si>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</si>
  <si>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</si>
  <si>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</si>
  <si>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</si>
  <si>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</si>
  <si>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</si>
  <si>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</si>
  <si>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</si>
  <si>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</si>
  <si>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</si>
  <si>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</si>
  <si>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</si>
  <si>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</si>
  <si>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</si>
  <si>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</si>
  <si>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</si>
  <si>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</si>
  <si>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</si>
  <si>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</si>
  <si>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</si>
  <si>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</si>
  <si>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</si>
  <si>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</si>
  <si>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</si>
  <si>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</si>
  <si>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</si>
  <si>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</si>
  <si>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</si>
  <si>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</si>
  <si>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</si>
  <si>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</si>
  <si>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</si>
  <si>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</si>
  <si>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</si>
  <si>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</si>
  <si>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</si>
  <si>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</si>
  <si>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</si>
  <si>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</si>
  <si>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</si>
  <si>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</si>
  <si>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</si>
  <si>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</si>
  <si>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</si>
  <si>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</si>
  <si>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</si>
  <si>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</si>
  <si>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</si>
  <si>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</si>
  <si>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</si>
  <si>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</si>
  <si>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</si>
  <si>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</si>
  <si>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</si>
  <si>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</si>
  <si>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</si>
  <si>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</si>
  <si>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</si>
  <si>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</si>
  <si>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</si>
  <si>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</si>
  <si>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</si>
  <si>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</si>
  <si>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</si>
  <si>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</si>
  <si>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</si>
  <si>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</si>
  <si>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</si>
  <si>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</si>
  <si>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</si>
  <si>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</si>
  <si>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</si>
  <si>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</si>
  <si>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</si>
  <si>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</si>
  <si>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</si>
  <si>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</si>
  <si>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</si>
  <si>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</si>
  <si>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</si>
  <si>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</si>
  <si>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</si>
  <si>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</si>
  <si>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</si>
  <si>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</si>
  <si>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</si>
  <si>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</si>
  <si>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</si>
  <si>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</si>
  <si>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</si>
  <si>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</si>
  <si>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</si>
  <si>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</si>
  <si>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</si>
  <si>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</si>
  <si>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</si>
  <si>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</si>
  <si>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</si>
  <si>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</si>
  <si>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</si>
  <si>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</si>
  <si>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</si>
  <si>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</si>
  <si>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</si>
  <si>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</si>
  <si>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</si>
  <si>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</si>
  <si>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</si>
  <si>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</si>
  <si>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</si>
  <si>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</si>
  <si>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</si>
  <si>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</si>
  <si>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</si>
  <si>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</si>
  <si>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</si>
  <si>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</si>
  <si>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</si>
  <si>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</si>
  <si>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</si>
  <si>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</si>
  <si>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</si>
  <si>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</si>
  <si>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</si>
  <si>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</si>
  <si>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</si>
  <si>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</si>
  <si>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</si>
  <si>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</si>
  <si>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</si>
  <si>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</si>
  <si>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</si>
  <si>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</si>
  <si>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</si>
  <si>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</si>
  <si>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</si>
  <si>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</si>
  <si>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</si>
  <si>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</si>
  <si>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</si>
  <si>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</si>
  <si>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</si>
  <si>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</si>
  <si>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</si>
  <si>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</si>
  <si>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</si>
  <si>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</si>
  <si>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</si>
  <si>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</si>
  <si>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</si>
  <si>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</si>
  <si>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</si>
  <si>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</si>
  <si>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</si>
  <si>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</si>
  <si>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</si>
  <si>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</si>
  <si>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</si>
  <si>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</si>
  <si>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</si>
  <si>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</si>
  <si>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</si>
  <si>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</si>
  <si>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</si>
  <si>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</si>
  <si>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</si>
  <si>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</si>
  <si>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</si>
  <si>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</si>
  <si>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</si>
  <si>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</si>
  <si>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</si>
  <si>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</si>
  <si>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</si>
  <si>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</si>
  <si>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</si>
  <si>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</si>
  <si>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</si>
  <si>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</si>
  <si>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</si>
  <si>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</si>
  <si>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</si>
  <si>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</si>
  <si>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</si>
  <si>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</si>
  <si>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</si>
  <si>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</si>
  <si>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</si>
  <si>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</si>
  <si>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</si>
  <si>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</si>
  <si>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</si>
  <si>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</si>
  <si>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</si>
  <si>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</si>
  <si>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</si>
  <si>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</si>
  <si>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</si>
  <si>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</si>
  <si>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</si>
  <si>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</si>
  <si>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</si>
  <si>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</si>
  <si>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</si>
  <si>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</si>
  <si>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</si>
  <si>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</si>
  <si>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</si>
  <si>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</si>
  <si>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</si>
  <si>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</si>
  <si>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</si>
  <si>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</si>
  <si>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</si>
  <si>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</si>
  <si>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</si>
  <si>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</si>
  <si>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</si>
  <si>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</si>
  <si>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</si>
  <si>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</si>
  <si>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</si>
  <si>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</si>
  <si>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</si>
  <si>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</si>
  <si>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</si>
  <si>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</si>
  <si>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</si>
  <si>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</si>
  <si>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</si>
  <si>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</si>
  <si>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</si>
  <si>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</si>
  <si>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</si>
  <si>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</si>
  <si>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</si>
  <si>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</si>
  <si>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</si>
  <si>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</si>
  <si>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</si>
  <si>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</si>
  <si>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</si>
  <si>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</si>
  <si>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</si>
  <si>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</si>
  <si>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</si>
  <si>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</si>
  <si>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</si>
  <si>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</si>
  <si>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</si>
  <si>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</si>
  <si>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</si>
  <si>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</si>
  <si>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</si>
  <si>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</si>
  <si>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</si>
  <si>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</si>
  <si>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</si>
  <si>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</si>
  <si>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</si>
  <si>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</si>
  <si>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</si>
  <si>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</si>
  <si>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</si>
  <si>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</si>
  <si>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</si>
  <si>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</si>
  <si>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</si>
  <si>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</si>
  <si>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</si>
  <si>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</si>
  <si>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</si>
  <si>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</si>
  <si>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</si>
  <si>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</si>
  <si>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</si>
  <si>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</si>
  <si>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</si>
  <si>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</si>
  <si>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</si>
  <si>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</si>
  <si>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</si>
  <si>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</si>
  <si>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</si>
  <si>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</si>
  <si>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</si>
  <si>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</si>
  <si>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</si>
  <si>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</si>
  <si>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</si>
  <si>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</si>
  <si>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</si>
  <si>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</si>
  <si>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</si>
  <si>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</si>
  <si>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</si>
  <si>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</si>
  <si>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</si>
  <si>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</si>
  <si>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</si>
  <si>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</si>
  <si>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</si>
  <si>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</si>
  <si>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</si>
  <si>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</si>
  <si>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</si>
  <si>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</si>
  <si>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</si>
  <si>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</si>
  <si>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</si>
  <si>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</si>
  <si>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</si>
  <si>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</si>
  <si>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</si>
  <si>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</si>
  <si>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</si>
  <si>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</si>
  <si>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</si>
  <si>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</si>
  <si>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</si>
  <si>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</si>
  <si>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</si>
  <si>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</si>
  <si>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</si>
  <si>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</si>
  <si>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</si>
  <si>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</si>
  <si>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</si>
  <si>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</si>
  <si>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</si>
  <si>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</si>
  <si>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</si>
  <si>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</si>
  <si>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</si>
  <si>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</si>
  <si>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</si>
  <si>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</si>
  <si>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</si>
  <si>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</si>
  <si>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</si>
  <si>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</si>
  <si>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</si>
  <si>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</si>
  <si>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</si>
  <si>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</si>
  <si>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</si>
  <si>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</si>
  <si>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</si>
  <si>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</si>
  <si>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</si>
  <si>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</si>
  <si>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</si>
  <si>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</si>
  <si>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</si>
  <si>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</si>
  <si>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</si>
  <si>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</si>
  <si>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</si>
  <si>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</si>
  <si>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</si>
  <si>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</si>
  <si>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</si>
  <si>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</si>
  <si>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</si>
  <si>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</si>
  <si>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</si>
  <si>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</si>
  <si>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</si>
  <si>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</si>
  <si>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</si>
  <si>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</si>
  <si>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</si>
  <si>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</si>
  <si>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</si>
  <si>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</si>
  <si>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</si>
  <si>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</si>
  <si>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</si>
  <si>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</si>
  <si>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</si>
  <si>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</si>
  <si>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</si>
  <si>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</si>
  <si>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</si>
  <si>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</si>
  <si>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</si>
  <si>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</si>
  <si>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</si>
  <si>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</si>
  <si>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</si>
  <si>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</si>
  <si>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</si>
  <si>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</si>
  <si>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</si>
  <si>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</si>
  <si>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</si>
  <si>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</si>
  <si>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</si>
  <si>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</si>
  <si>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</si>
  <si>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</si>
  <si>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</si>
  <si>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</si>
  <si>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</si>
  <si>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</si>
  <si>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</si>
  <si>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</si>
  <si>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</si>
  <si>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</si>
  <si>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</si>
  <si>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</si>
  <si>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</si>
  <si>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</si>
  <si>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</si>
  <si>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</si>
  <si>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</si>
  <si>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</si>
  <si>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</si>
  <si>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</si>
  <si>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</si>
  <si>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</si>
  <si>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</si>
  <si>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</si>
  <si>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</si>
  <si>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</si>
  <si>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</si>
  <si>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</si>
  <si>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</si>
  <si>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</si>
  <si>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</si>
  <si>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</si>
  <si>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</si>
  <si>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</si>
  <si>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</si>
  <si>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</si>
  <si>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</si>
  <si>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</si>
  <si>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</si>
  <si>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</si>
  <si>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</si>
  <si>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</si>
  <si>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</si>
  <si>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</si>
  <si>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</si>
  <si>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</si>
  <si>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</si>
  <si>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</si>
  <si>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</si>
  <si>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</si>
  <si>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</si>
  <si>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</si>
  <si>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</si>
  <si>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</si>
  <si>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</si>
  <si>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</si>
  <si>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</si>
  <si>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</si>
  <si>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</si>
  <si>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</si>
  <si>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</si>
  <si>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</si>
  <si>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</si>
  <si>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</si>
  <si>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</si>
  <si>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</si>
  <si>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</si>
  <si>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</si>
  <si>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</si>
  <si>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</si>
  <si>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</si>
  <si>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</si>
  <si>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</si>
  <si>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</si>
  <si>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</si>
  <si>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</si>
  <si>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</si>
  <si>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</si>
  <si>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</si>
  <si>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</si>
  <si>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</si>
  <si>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</si>
  <si>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</si>
  <si>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</si>
  <si>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</si>
  <si>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</si>
  <si>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</si>
  <si>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</si>
  <si>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</si>
  <si>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</si>
  <si>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</si>
  <si>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</si>
  <si>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</si>
  <si>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</si>
  <si>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</si>
  <si>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</si>
  <si>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</si>
  <si>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</si>
  <si>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</si>
  <si>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</si>
  <si>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</si>
  <si>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</si>
  <si>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</si>
  <si>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</si>
  <si>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</si>
  <si>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</si>
  <si>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</si>
  <si>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</si>
  <si>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</si>
  <si>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</si>
  <si>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</si>
  <si>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</si>
  <si>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</si>
  <si>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</si>
  <si>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</si>
  <si>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</si>
  <si>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</si>
  <si>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</si>
  <si>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</si>
  <si>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</si>
  <si>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</si>
  <si>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</si>
  <si>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</si>
  <si>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</si>
  <si>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</si>
  <si>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</si>
  <si>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</si>
  <si>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</si>
  <si>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</si>
  <si>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</si>
  <si>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</si>
  <si>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</si>
  <si>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</si>
  <si>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</si>
  <si>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</si>
  <si>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</si>
  <si>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</si>
  <si>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</si>
  <si>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</si>
  <si>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</si>
  <si>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</si>
  <si>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</si>
  <si>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</si>
  <si>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</si>
  <si>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</si>
  <si>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</si>
  <si>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</si>
  <si>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</si>
  <si>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</si>
  <si>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</si>
  <si>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</si>
  <si>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</si>
  <si>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</si>
  <si>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</si>
  <si>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</si>
  <si>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</si>
  <si>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</si>
  <si>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</si>
  <si>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</si>
  <si>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</si>
  <si>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</si>
  <si>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</si>
  <si>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</si>
  <si>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</si>
  <si>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</si>
  <si>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</si>
  <si>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</si>
  <si>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</si>
  <si>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</si>
  <si>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</si>
  <si>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</si>
  <si>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</si>
  <si>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</si>
  <si>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</si>
  <si>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</si>
  <si>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</si>
  <si>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</si>
  <si>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</si>
  <si>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</si>
  <si>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</si>
  <si>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</si>
  <si>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</si>
  <si>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</si>
  <si>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</si>
  <si>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</si>
  <si>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</si>
  <si>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</si>
  <si>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</si>
  <si>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</si>
  <si>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</si>
  <si>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</si>
  <si>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</si>
  <si>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</si>
  <si>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</si>
  <si>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</si>
  <si>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</si>
  <si>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</si>
  <si>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</si>
  <si>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</si>
  <si>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</si>
  <si>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</si>
  <si>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</si>
  <si>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</si>
  <si>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</si>
  <si>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</si>
  <si>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</si>
  <si>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</si>
  <si>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</si>
  <si>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</si>
  <si>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</si>
  <si>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</si>
  <si>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</si>
  <si>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</si>
  <si>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</si>
  <si>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</si>
  <si>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</si>
  <si>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</si>
  <si>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</si>
  <si>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</si>
  <si>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</si>
  <si>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</si>
  <si>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</si>
  <si>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</si>
  <si>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</si>
  <si>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</si>
  <si>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</si>
  <si>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</si>
  <si>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</si>
  <si>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</si>
  <si>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</si>
  <si>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</si>
  <si>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</si>
  <si>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</si>
  <si>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</si>
  <si>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</si>
  <si>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</si>
  <si>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</si>
  <si>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</si>
  <si>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</si>
  <si>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</si>
  <si>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</si>
  <si>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</si>
  <si>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</si>
  <si>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</si>
  <si>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</si>
  <si>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</si>
  <si>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</si>
  <si>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</si>
  <si>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</si>
  <si>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</si>
  <si>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</si>
  <si>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</si>
  <si>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</si>
  <si>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</si>
  <si>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</si>
  <si>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</si>
  <si>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</si>
  <si>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</si>
  <si>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</si>
  <si>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</si>
  <si>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</si>
  <si>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</si>
  <si>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</si>
  <si>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</si>
  <si>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</si>
  <si>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</si>
  <si>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</si>
  <si>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</si>
  <si>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</si>
  <si>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</si>
  <si>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</si>
  <si>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</si>
  <si>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</si>
  <si>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</si>
  <si>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</si>
  <si>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</si>
  <si>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</si>
  <si>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</si>
  <si>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</si>
  <si>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</si>
  <si>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</si>
  <si>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</si>
  <si>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</si>
  <si>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</si>
  <si>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</si>
  <si>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</si>
  <si>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</si>
  <si>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</si>
  <si>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</si>
  <si>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</si>
  <si>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</si>
  <si>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</si>
  <si>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</si>
  <si>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</si>
  <si>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</si>
  <si>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</si>
  <si>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</si>
  <si>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</si>
  <si>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</si>
  <si>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</si>
  <si>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</si>
  <si>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</si>
  <si>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</si>
  <si>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</si>
  <si>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</si>
  <si>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</si>
  <si>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</si>
  <si>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</si>
  <si>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</si>
  <si>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</si>
  <si>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</si>
  <si>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</si>
  <si>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</si>
  <si>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</si>
  <si>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</si>
  <si>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</si>
  <si>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</si>
  <si>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</si>
  <si>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</si>
  <si>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</si>
  <si>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</si>
  <si>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</si>
  <si>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</si>
  <si>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</si>
  <si>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</si>
  <si>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</si>
  <si>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</si>
  <si>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</si>
  <si>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</si>
  <si>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</si>
  <si>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</si>
  <si>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</si>
  <si>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</si>
  <si>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</si>
  <si>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</si>
  <si>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</si>
  <si>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</si>
  <si>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</si>
  <si>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</si>
  <si>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</si>
  <si>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</si>
  <si>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</si>
  <si>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</si>
  <si>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</si>
  <si>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</si>
  <si>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</si>
  <si>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</si>
  <si>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</si>
  <si>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</si>
  <si>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</si>
  <si>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</si>
  <si>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</si>
  <si>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</si>
  <si>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</si>
  <si>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</si>
  <si>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</si>
  <si>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</si>
  <si>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</si>
  <si>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</si>
  <si>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</si>
  <si>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</si>
  <si>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</si>
  <si>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</si>
  <si>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</si>
  <si>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</si>
  <si>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</si>
  <si>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</si>
  <si>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</si>
  <si>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</si>
  <si>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</si>
  <si>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</si>
  <si>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</si>
  <si>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</si>
  <si>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</si>
  <si>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</si>
  <si>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</si>
  <si>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</si>
  <si>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</si>
  <si>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</si>
  <si>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</si>
  <si>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</si>
  <si>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</si>
  <si>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</si>
  <si>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</si>
  <si>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</si>
  <si>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</si>
  <si>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</si>
  <si>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</si>
  <si>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</si>
  <si>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</si>
  <si>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</si>
  <si>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</si>
  <si>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</si>
  <si>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</si>
  <si>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</si>
  <si>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</si>
  <si>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</si>
  <si>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</si>
  <si>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</si>
  <si>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</si>
  <si>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</si>
  <si>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</si>
  <si>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</si>
  <si>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</si>
  <si>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</si>
  <si>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</si>
  <si>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</si>
  <si>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</si>
  <si>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</si>
  <si>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</si>
  <si>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</si>
  <si>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</si>
  <si>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</si>
  <si>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</si>
  <si>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</si>
  <si>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</si>
  <si>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</si>
  <si>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</si>
  <si>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</si>
  <si>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</si>
  <si>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</si>
  <si>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</si>
  <si>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</si>
  <si>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</si>
  <si>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</si>
  <si>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</si>
  <si>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</si>
  <si>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</si>
  <si>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</si>
  <si>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</si>
  <si>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</si>
  <si>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</si>
  <si>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</si>
  <si>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</si>
  <si>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</si>
  <si>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</si>
  <si>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</si>
  <si>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</si>
  <si>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</si>
  <si>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</si>
  <si>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</si>
  <si>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</si>
  <si>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</si>
  <si>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</si>
  <si>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</si>
  <si>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</si>
  <si>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</si>
  <si>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</si>
  <si>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</si>
  <si>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</si>
  <si>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</si>
  <si>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</si>
  <si>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</si>
  <si>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</si>
  <si>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</si>
  <si>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</si>
  <si>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</si>
  <si>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</si>
  <si>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</si>
  <si>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</si>
  <si>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</si>
  <si>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</si>
  <si>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</si>
  <si>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</si>
  <si>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</si>
  <si>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</si>
  <si>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</si>
  <si>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</si>
  <si>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</si>
  <si>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</si>
  <si>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</si>
  <si>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</si>
  <si>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</si>
  <si>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</si>
  <si>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</si>
  <si>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</si>
  <si>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</si>
  <si>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</si>
  <si>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</si>
  <si>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</si>
  <si>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</si>
  <si>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</si>
  <si>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</si>
  <si>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</si>
  <si>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</si>
  <si>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</si>
  <si>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</si>
  <si>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</si>
  <si>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</si>
  <si>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</si>
  <si>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</si>
  <si>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</si>
  <si>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</si>
  <si>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</si>
  <si>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</si>
  <si>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</si>
  <si>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</si>
  <si>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</si>
  <si>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</si>
  <si>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</si>
  <si>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</si>
  <si>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</si>
  <si>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</si>
  <si>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</si>
  <si>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</si>
  <si>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</si>
  <si>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</si>
  <si>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</si>
  <si>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</si>
  <si>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</si>
  <si>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</si>
  <si>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</si>
  <si>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</si>
  <si>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</si>
  <si>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</si>
  <si>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</si>
  <si>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</si>
  <si>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</si>
  <si>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</si>
  <si>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</si>
  <si>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</si>
  <si>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</si>
  <si>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</si>
  <si>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</si>
  <si>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</si>
  <si>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</si>
  <si>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</si>
  <si>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</si>
  <si>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</si>
  <si>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</si>
  <si>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</si>
  <si>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</si>
  <si>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</si>
  <si>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</si>
  <si>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</si>
  <si>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</si>
  <si>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</si>
  <si>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</si>
  <si>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</si>
  <si>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</si>
  <si>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</si>
  <si>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</si>
  <si>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</si>
  <si>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</si>
  <si>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</si>
  <si>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</si>
  <si>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</si>
  <si>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</si>
  <si>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</si>
  <si>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</si>
  <si>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</si>
  <si>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</si>
  <si>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</si>
  <si>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</si>
  <si>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</si>
  <si>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</si>
  <si>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</si>
  <si>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</si>
  <si>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</si>
  <si>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</si>
  <si>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</si>
  <si>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</si>
  <si>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</si>
  <si>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</si>
  <si>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</si>
  <si>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</si>
  <si>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</si>
  <si>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</si>
  <si>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</si>
  <si>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</si>
  <si>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</si>
  <si>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</si>
  <si>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</si>
  <si>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</si>
  <si>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</si>
  <si>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</si>
  <si>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</si>
  <si>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</si>
  <si>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</si>
  <si>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</si>
  <si>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</si>
  <si>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</si>
  <si>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</si>
  <si>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</si>
  <si>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</si>
  <si>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</si>
  <si>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</si>
  <si>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</si>
  <si>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</si>
  <si>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</si>
  <si>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</si>
  <si>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</si>
  <si>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</si>
  <si>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</si>
  <si>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</si>
  <si>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</si>
  <si>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</si>
  <si>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</si>
  <si>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</si>
  <si>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</si>
  <si>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</si>
  <si>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</si>
  <si>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</si>
  <si>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</si>
  <si>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</si>
  <si>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</si>
  <si>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</si>
  <si>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</si>
  <si>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</si>
  <si>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</si>
  <si>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</si>
  <si>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</si>
  <si>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</si>
  <si>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</si>
  <si>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</si>
  <si>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</si>
  <si>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</si>
  <si>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</si>
  <si>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</si>
  <si>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</si>
  <si>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</si>
  <si>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</si>
  <si>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</si>
  <si>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</si>
  <si>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</si>
  <si>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</si>
  <si>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</si>
  <si>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</si>
  <si>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</si>
  <si>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</si>
  <si>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</si>
  <si>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</si>
  <si>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</si>
  <si>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</si>
  <si>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</si>
  <si>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</si>
  <si>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</si>
  <si>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</si>
  <si>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</si>
  <si>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</si>
  <si>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</si>
  <si>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</si>
  <si>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</si>
  <si>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</si>
  <si>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</si>
  <si>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</si>
  <si>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</si>
  <si>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</si>
  <si>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</si>
  <si>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</si>
  <si>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</si>
  <si>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</si>
  <si>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</si>
  <si>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</si>
  <si>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</si>
  <si>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</si>
  <si>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</si>
  <si>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</si>
  <si>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</si>
  <si>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</si>
  <si>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</si>
  <si>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</si>
  <si>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</si>
  <si>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</si>
  <si>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</si>
  <si>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</si>
  <si>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</si>
  <si>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</si>
  <si>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</si>
  <si>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</si>
  <si>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</si>
  <si>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</si>
  <si>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</si>
  <si>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</si>
  <si>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</si>
  <si>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</si>
  <si>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</si>
  <si>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</si>
  <si>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</si>
  <si>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</si>
  <si>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</si>
  <si>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</si>
  <si>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</si>
  <si>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</si>
  <si>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</si>
  <si>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</si>
  <si>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</si>
  <si>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</si>
  <si>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</si>
  <si>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</si>
  <si>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</si>
  <si>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</si>
  <si>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</si>
  <si>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</si>
  <si>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</si>
  <si>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</si>
  <si>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</si>
  <si>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</si>
  <si>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</si>
  <si>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</si>
  <si>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</si>
  <si>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</si>
  <si>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</si>
  <si>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</si>
  <si>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</si>
  <si>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</si>
  <si>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</si>
  <si>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</si>
  <si>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</si>
  <si>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</si>
  <si>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</si>
  <si>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</si>
  <si>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</si>
  <si>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</si>
  <si>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</si>
  <si>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</si>
  <si>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</si>
  <si>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</si>
  <si>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</si>
  <si>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</si>
  <si>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</si>
  <si>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</si>
  <si>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</si>
  <si>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</si>
  <si>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</si>
  <si>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</si>
  <si>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</si>
  <si>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</si>
  <si>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</si>
  <si>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</si>
  <si>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</si>
  <si>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</si>
  <si>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</si>
  <si>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</si>
  <si>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</si>
  <si>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</si>
  <si>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</si>
  <si>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</si>
  <si>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</si>
  <si>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</si>
  <si>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</si>
  <si>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</si>
  <si>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</si>
  <si>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</si>
  <si>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</si>
  <si>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</si>
  <si>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</si>
  <si>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</si>
  <si>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</si>
  <si>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</si>
  <si>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</si>
  <si>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</si>
  <si>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</si>
  <si>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</si>
  <si>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</si>
  <si>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</si>
  <si>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</si>
  <si>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</si>
  <si>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</si>
  <si>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</si>
  <si>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</si>
  <si>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</si>
  <si>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</si>
  <si>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</si>
  <si>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</si>
  <si>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</si>
  <si>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</si>
  <si>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</si>
  <si>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</si>
  <si>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</si>
  <si>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</si>
  <si>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</si>
  <si>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</si>
  <si>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</si>
  <si>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</si>
  <si>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</si>
  <si>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</si>
  <si>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</si>
  <si>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</si>
  <si>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</si>
  <si>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</si>
  <si>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</si>
  <si>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</si>
  <si>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</si>
  <si>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</si>
  <si>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</si>
  <si>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</si>
  <si>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</si>
  <si>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</si>
  <si>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</si>
  <si>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</si>
  <si>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</si>
  <si>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</si>
  <si>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</si>
  <si>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</si>
  <si>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</si>
  <si>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</si>
  <si>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</si>
  <si>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</si>
  <si>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</si>
  <si>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</si>
  <si>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</si>
  <si>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</si>
  <si>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</si>
  <si>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</si>
  <si>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</si>
  <si>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</si>
  <si>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</si>
  <si>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</si>
  <si>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</si>
  <si>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</si>
  <si>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</si>
  <si>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</si>
  <si>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</si>
  <si>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</si>
  <si>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</si>
  <si>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</si>
  <si>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</si>
  <si>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</si>
  <si>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</si>
  <si>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</si>
  <si>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</si>
  <si>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</si>
  <si>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</si>
  <si>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</si>
  <si>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</si>
  <si>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</si>
  <si>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</si>
  <si>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</si>
  <si>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</si>
  <si>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</si>
  <si>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</si>
  <si>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</si>
  <si>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</si>
  <si>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</si>
  <si>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</si>
  <si>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</si>
  <si>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</si>
  <si>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</si>
  <si>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</si>
  <si>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</si>
  <si>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</si>
  <si>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</si>
  <si>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</si>
  <si>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</si>
  <si>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</si>
  <si>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</si>
  <si>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</si>
  <si>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</si>
  <si>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</si>
  <si>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</si>
  <si>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</si>
  <si>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</si>
  <si>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</si>
  <si>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</si>
  <si>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</si>
  <si>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</si>
  <si>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</si>
  <si>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</si>
  <si>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</si>
  <si>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</si>
  <si>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</si>
  <si>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</si>
  <si>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</si>
  <si>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</si>
  <si>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</si>
  <si>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</si>
  <si>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</si>
  <si>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</si>
  <si>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</si>
  <si>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</si>
  <si>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</si>
  <si>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</si>
  <si>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</si>
  <si>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</si>
  <si>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</si>
  <si>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</si>
  <si>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</si>
  <si>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</si>
  <si>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</si>
  <si>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</si>
  <si>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</si>
  <si>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</si>
  <si>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</si>
  <si>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</si>
  <si>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</si>
  <si>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</si>
  <si>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</si>
  <si>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</si>
  <si>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</si>
  <si>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</si>
  <si>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</si>
  <si>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</si>
  <si>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</si>
  <si>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</si>
  <si>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</si>
  <si>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</si>
  <si>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</si>
  <si>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</si>
  <si>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</si>
  <si>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</si>
  <si>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</si>
  <si>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</si>
  <si>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</si>
  <si>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</si>
  <si>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</si>
  <si>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</si>
  <si>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</si>
  <si>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</si>
  <si>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</si>
  <si>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</si>
  <si>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</si>
  <si>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</si>
  <si>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</si>
  <si>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</si>
  <si>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</si>
  <si>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</si>
  <si>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</si>
  <si>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</si>
  <si>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</si>
  <si>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</si>
  <si>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</si>
  <si>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</si>
  <si>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</si>
  <si>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</si>
  <si>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</si>
  <si>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</si>
  <si>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</si>
  <si>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</si>
  <si>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</si>
  <si>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</si>
  <si>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</si>
  <si>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</si>
  <si>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</si>
  <si>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</si>
  <si>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</si>
  <si>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</si>
  <si>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</si>
  <si>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</si>
  <si>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</si>
  <si>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</si>
  <si>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</si>
  <si>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</si>
  <si>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</si>
  <si>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</si>
  <si>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</si>
  <si>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</si>
  <si>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</si>
  <si>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</si>
  <si>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</si>
  <si>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</si>
  <si>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</si>
  <si>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</si>
  <si>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</si>
  <si>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</si>
  <si>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</si>
  <si>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</si>
  <si>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</si>
  <si>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</si>
  <si>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</si>
  <si>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</si>
  <si>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</si>
  <si>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</si>
  <si>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</si>
  <si>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</si>
  <si>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</si>
  <si>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</si>
  <si>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</si>
  <si>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</si>
  <si>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</si>
  <si>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</si>
  <si>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</si>
  <si>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</si>
  <si>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</si>
  <si>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</si>
  <si>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</si>
  <si>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</si>
  <si>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</si>
  <si>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</si>
  <si>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</si>
  <si>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</si>
  <si>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</si>
  <si>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</si>
  <si>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</si>
  <si>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</si>
  <si>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</si>
  <si>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</si>
  <si>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</si>
  <si>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</si>
  <si>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</si>
  <si>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</si>
  <si>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</si>
  <si>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</si>
  <si>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</si>
  <si>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</si>
  <si>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</si>
  <si>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</si>
  <si>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</si>
  <si>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</si>
  <si>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</si>
  <si>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</si>
  <si>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</si>
  <si>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</si>
  <si>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</si>
  <si>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</si>
  <si>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</si>
  <si>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</si>
  <si>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</si>
  <si>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</si>
  <si>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</si>
  <si>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</si>
  <si>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</si>
  <si>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</si>
  <si>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</si>
  <si>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</si>
  <si>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</si>
  <si>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</si>
  <si>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</si>
  <si>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</si>
  <si>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</si>
  <si>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</si>
  <si>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</si>
  <si>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</si>
  <si>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</si>
  <si>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</si>
  <si>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</si>
  <si>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</si>
  <si>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</si>
  <si>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</si>
  <si>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</si>
  <si>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</si>
  <si>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</si>
  <si>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</si>
  <si>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</si>
  <si>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</si>
  <si>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</si>
  <si>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</si>
  <si>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</si>
  <si>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</si>
  <si>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</si>
  <si>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</si>
  <si>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</si>
  <si>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</si>
  <si>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</si>
  <si>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</si>
  <si>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</si>
  <si>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</si>
  <si>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</si>
  <si>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</si>
  <si>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</si>
  <si>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</si>
  <si>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</si>
  <si>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</si>
  <si>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</si>
  <si>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</si>
  <si>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</si>
  <si>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</si>
  <si>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</si>
  <si>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</si>
  <si>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</si>
  <si>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</si>
  <si>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</si>
  <si>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</si>
  <si>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</si>
  <si>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</si>
  <si>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</si>
  <si>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</si>
  <si>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</si>
  <si>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</si>
  <si>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</si>
  <si>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</si>
  <si>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</si>
  <si>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</si>
  <si>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</si>
  <si>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</si>
  <si>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</si>
  <si>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</si>
  <si>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</si>
  <si>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</si>
  <si>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</si>
  <si>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</si>
  <si>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</si>
  <si>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</si>
  <si>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</si>
  <si>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</si>
  <si>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</si>
  <si>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</si>
  <si>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</si>
  <si>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</si>
  <si>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</si>
  <si>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</si>
  <si>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</si>
  <si>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</si>
  <si>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</si>
  <si>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</si>
  <si>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</si>
  <si>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</si>
  <si>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</si>
  <si>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</si>
  <si>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</si>
  <si>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</si>
  <si>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</si>
  <si>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</si>
  <si>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</si>
  <si>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</si>
  <si>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</si>
  <si>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</si>
  <si>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</si>
  <si>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</si>
  <si>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</si>
  <si>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</si>
  <si>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</si>
  <si>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</si>
  <si>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</si>
  <si>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</si>
  <si>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</si>
  <si>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</si>
  <si>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</si>
  <si>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</si>
  <si>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</si>
  <si>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</si>
  <si>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</si>
  <si>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</si>
  <si>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</si>
  <si>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</si>
  <si>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</si>
  <si>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</si>
  <si>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</si>
  <si>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</si>
  <si>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</si>
  <si>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</si>
  <si>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</si>
  <si>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</si>
  <si>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</si>
  <si>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</si>
  <si>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</si>
  <si>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</si>
  <si>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</si>
  <si>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</si>
  <si>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</si>
  <si>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</si>
  <si>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</si>
  <si>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</si>
  <si>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</si>
  <si>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</si>
  <si>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</si>
  <si>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</si>
  <si>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</si>
  <si>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</si>
  <si>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</si>
  <si>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</si>
  <si>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</si>
  <si>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</si>
  <si>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</si>
  <si>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</si>
  <si>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</si>
  <si>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</si>
  <si>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</si>
  <si>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</si>
  <si>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</si>
  <si>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</si>
  <si>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</si>
  <si>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</si>
  <si>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</si>
  <si>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</si>
  <si>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</si>
  <si>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</si>
  <si>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</si>
  <si>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</si>
  <si>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</si>
  <si>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</si>
  <si>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</si>
  <si>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</si>
  <si>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</si>
  <si>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</si>
  <si>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</si>
  <si>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</si>
  <si>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</si>
  <si>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</si>
  <si>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</si>
  <si>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</si>
  <si>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</si>
  <si>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</si>
  <si>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</si>
  <si>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</si>
  <si>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</si>
  <si>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</si>
  <si>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</si>
  <si>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</si>
  <si>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</si>
  <si>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</si>
  <si>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</si>
  <si>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</si>
  <si>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</si>
  <si>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</si>
  <si>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</si>
  <si>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</si>
  <si>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</si>
  <si>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</si>
  <si>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</si>
  <si>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</si>
  <si>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</si>
  <si>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</si>
  <si>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</si>
  <si>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</si>
  <si>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</si>
  <si>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</si>
  <si>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</si>
  <si>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</si>
  <si>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</si>
  <si>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</si>
  <si>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</si>
  <si>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</si>
  <si>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</si>
  <si>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</si>
  <si>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</si>
  <si>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</si>
  <si>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</si>
  <si>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</si>
  <si>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</si>
  <si>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</si>
  <si>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</si>
  <si>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</si>
  <si>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</si>
  <si>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</si>
  <si>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</si>
  <si>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</si>
  <si>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</si>
  <si>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</si>
  <si>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</si>
  <si>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</si>
  <si>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</si>
  <si>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</si>
  <si>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</si>
  <si>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</si>
  <si>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</si>
  <si>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</si>
  <si>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</si>
  <si>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</si>
  <si>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</si>
  <si>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</si>
  <si>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</si>
  <si>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</si>
  <si>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</si>
  <si>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</si>
  <si>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</si>
  <si>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</si>
  <si>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</si>
  <si>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</si>
  <si>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</si>
  <si>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</si>
  <si>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</si>
  <si>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</si>
  <si>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</si>
  <si>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</si>
  <si>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</si>
  <si>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</si>
  <si>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</si>
  <si>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</si>
  <si>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</si>
  <si>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</si>
  <si>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</si>
  <si>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</si>
  <si>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</si>
  <si>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</si>
  <si>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</si>
  <si>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</si>
  <si>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</si>
  <si>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</si>
  <si>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</si>
  <si>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</si>
  <si>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</si>
  <si>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</si>
  <si>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</si>
  <si>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</si>
  <si>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</si>
  <si>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</si>
  <si>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</si>
  <si>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</si>
  <si>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</si>
  <si>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</si>
  <si>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</si>
  <si>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</si>
  <si>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</si>
  <si>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</si>
  <si>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</si>
  <si>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</si>
  <si>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</si>
  <si>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</si>
  <si>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</si>
  <si>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</si>
  <si>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</si>
  <si>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</si>
  <si>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</si>
  <si>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</si>
  <si>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</si>
  <si>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</si>
  <si>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</si>
  <si>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</si>
  <si>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</si>
  <si>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</si>
  <si>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</si>
  <si>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</si>
  <si>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</si>
  <si>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</si>
  <si>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</si>
  <si>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</si>
  <si>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</si>
  <si>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</si>
  <si>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</si>
  <si>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</si>
  <si>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</si>
  <si>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</si>
  <si>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</si>
  <si>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</si>
  <si>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</si>
  <si>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</si>
  <si>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</si>
  <si>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</si>
  <si>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</si>
  <si>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</si>
  <si>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</si>
  <si>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</si>
  <si>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</si>
  <si>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</si>
  <si>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</si>
  <si>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</si>
  <si>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</si>
  <si>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</si>
  <si>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</si>
  <si>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</si>
  <si>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</si>
  <si>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</si>
  <si>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</si>
  <si>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</si>
  <si>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</si>
  <si>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</si>
  <si>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</si>
  <si>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</si>
  <si>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</si>
  <si>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</si>
  <si>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</si>
  <si>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</si>
  <si>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</si>
  <si>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</si>
  <si>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</si>
  <si>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</si>
  <si>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</si>
  <si>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</si>
  <si>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</si>
  <si>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</si>
  <si>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</si>
  <si>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</si>
  <si>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</si>
  <si>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</si>
  <si>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</si>
  <si>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</si>
  <si>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</si>
  <si>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</si>
  <si>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</si>
  <si>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</si>
  <si>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</si>
  <si>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</si>
  <si>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</si>
  <si>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</si>
  <si>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</si>
  <si>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</si>
  <si>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</si>
  <si>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</si>
  <si>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</si>
  <si>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</si>
  <si>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</si>
  <si>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</si>
  <si>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</si>
  <si>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</si>
  <si>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</si>
  <si>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</si>
  <si>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</si>
  <si>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</si>
  <si>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</si>
  <si>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</si>
  <si>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</si>
  <si>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</si>
  <si>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</si>
  <si>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</si>
  <si>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</si>
  <si>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</si>
  <si>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</si>
  <si>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</si>
  <si>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</si>
  <si>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</si>
  <si>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</si>
  <si>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</si>
  <si>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</si>
  <si>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</si>
  <si>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</si>
  <si>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</si>
  <si>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</si>
  <si>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</si>
  <si>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</si>
  <si>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</si>
  <si>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</si>
  <si>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</si>
  <si>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</si>
  <si>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</si>
  <si>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</si>
  <si>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</si>
  <si>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</si>
  <si>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</si>
  <si>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</si>
  <si>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</si>
  <si>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</si>
  <si>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</si>
  <si>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</si>
  <si>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</si>
  <si>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</si>
  <si>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</si>
  <si>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</si>
  <si>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</si>
  <si>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</si>
  <si>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</si>
  <si>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</si>
  <si>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</si>
  <si>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</si>
  <si>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</si>
  <si>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</si>
  <si>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</si>
  <si>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</si>
  <si>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</si>
  <si>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</si>
  <si>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</si>
  <si>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</si>
  <si>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</si>
  <si>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</si>
  <si>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</si>
  <si>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</si>
  <si>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</si>
  <si>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</si>
  <si>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</si>
  <si>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</si>
  <si>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</si>
  <si>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</si>
  <si>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</si>
  <si>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</si>
  <si>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</si>
  <si>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</si>
  <si>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</si>
  <si>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</si>
  <si>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</si>
  <si>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</si>
  <si>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</si>
  <si>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</si>
  <si>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</si>
  <si>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</si>
  <si>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</si>
  <si>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</si>
  <si>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</si>
  <si>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</si>
  <si>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</si>
  <si>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</si>
  <si>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</si>
  <si>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</si>
  <si>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</si>
  <si>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</si>
  <si>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</si>
  <si>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</si>
  <si>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</si>
  <si>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</si>
  <si>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</si>
  <si>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</si>
  <si>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</si>
  <si>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</si>
  <si>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</si>
  <si>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</si>
  <si>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</si>
  <si>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</si>
  <si>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</si>
  <si>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</si>
  <si>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</si>
  <si>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</si>
  <si>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</si>
  <si>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</si>
  <si>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</si>
  <si>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</si>
  <si>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</si>
  <si>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</si>
  <si>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</si>
  <si>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</si>
  <si>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</si>
  <si>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</si>
  <si>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</si>
  <si>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</si>
  <si>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</si>
  <si>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</si>
  <si>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</si>
  <si>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</si>
  <si>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</si>
  <si>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</si>
  <si>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</si>
  <si>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</si>
  <si>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</si>
  <si>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</si>
  <si>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</si>
  <si>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</si>
  <si>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</si>
  <si>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</si>
  <si>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</si>
  <si>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</si>
  <si>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</si>
  <si>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</si>
  <si>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</si>
  <si>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</si>
  <si>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</si>
  <si>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</si>
  <si>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</si>
  <si>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</si>
  <si>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</si>
  <si>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</si>
  <si>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</si>
  <si>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</si>
  <si>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</si>
  <si>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</si>
  <si>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</si>
  <si>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</si>
  <si>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</si>
  <si>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</si>
  <si>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</si>
  <si>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</si>
  <si>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</si>
  <si>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</si>
  <si>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</si>
  <si>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</si>
  <si>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</si>
  <si>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</si>
  <si>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</si>
  <si>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</si>
  <si>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</si>
  <si>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</si>
  <si>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</si>
  <si>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</si>
  <si>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</si>
  <si>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</si>
  <si>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</si>
  <si>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</si>
  <si>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</si>
  <si>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</si>
  <si>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</si>
  <si>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</si>
  <si>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</si>
  <si>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</si>
  <si>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</si>
  <si>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</si>
  <si>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</si>
  <si>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</si>
  <si>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</si>
  <si>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</si>
  <si>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</si>
  <si>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</si>
  <si>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</si>
  <si>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</si>
  <si>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</si>
  <si>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</si>
  <si>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</si>
  <si>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</si>
  <si>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</si>
  <si>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</si>
  <si>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</si>
  <si>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</si>
  <si>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</si>
  <si>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</si>
  <si>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</si>
  <si>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</si>
  <si>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</si>
  <si>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</si>
  <si>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</si>
  <si>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</si>
  <si>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</si>
  <si>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</si>
  <si>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</si>
  <si>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</si>
  <si>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</si>
  <si>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</si>
  <si>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</si>
  <si>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</si>
  <si>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</si>
  <si>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</si>
  <si>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</si>
  <si>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</si>
  <si>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</si>
  <si>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</si>
  <si>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</si>
  <si>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</si>
  <si>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</si>
  <si>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</si>
  <si>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</si>
  <si>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</si>
  <si>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</si>
  <si>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</si>
  <si>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</si>
  <si>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</si>
  <si>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</si>
  <si>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</si>
  <si>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</si>
  <si>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</si>
  <si>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</si>
  <si>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</si>
  <si>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</si>
  <si>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</si>
  <si>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</si>
  <si>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</si>
  <si>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</si>
  <si>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</si>
  <si>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</si>
  <si>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</si>
  <si>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</si>
  <si>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</si>
  <si>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</si>
  <si>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</si>
  <si>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</si>
  <si>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</si>
  <si>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</si>
  <si>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</si>
  <si>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</si>
  <si>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</si>
  <si>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</si>
  <si>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</si>
  <si>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</si>
  <si>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</si>
  <si>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</si>
  <si>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</si>
  <si>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</si>
  <si>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</si>
  <si>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</si>
  <si>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</si>
  <si>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</si>
  <si>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</si>
  <si>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</si>
  <si>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</si>
  <si>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</si>
  <si>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</si>
  <si>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</si>
  <si>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</si>
  <si>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</si>
  <si>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</si>
  <si>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</si>
  <si>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</si>
  <si>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</si>
  <si>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</si>
  <si>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</si>
  <si>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</si>
  <si>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</si>
  <si>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</si>
  <si>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</si>
  <si>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</si>
  <si>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</si>
  <si>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</si>
  <si>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</si>
  <si>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</si>
  <si>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</si>
  <si>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</si>
  <si>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</si>
  <si>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</si>
  <si>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</si>
  <si>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</si>
  <si>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</si>
  <si>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</si>
  <si>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</si>
  <si>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</si>
  <si>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</si>
  <si>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</si>
  <si>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</si>
  <si>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</si>
  <si>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</si>
  <si>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</si>
  <si>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</si>
  <si>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</si>
  <si>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</si>
  <si>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</si>
  <si>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</si>
  <si>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</si>
  <si>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</si>
  <si>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</si>
  <si>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</si>
  <si>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</si>
  <si>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</si>
  <si>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</si>
  <si>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</si>
  <si>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</si>
  <si>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</si>
  <si>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</si>
  <si>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</si>
  <si>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</si>
  <si>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</si>
  <si>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</si>
  <si>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</si>
  <si>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</si>
  <si>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</si>
  <si>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</si>
  <si>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</si>
  <si>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</si>
  <si>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</si>
  <si>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</si>
  <si>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</si>
  <si>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</si>
  <si>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</si>
  <si>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</si>
  <si>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</si>
  <si>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</si>
  <si>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</si>
  <si>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</si>
  <si>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</si>
  <si>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</si>
  <si>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</si>
  <si>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</si>
  <si>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</si>
  <si>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</si>
  <si>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</si>
  <si>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</si>
  <si>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</si>
  <si>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</si>
  <si>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</si>
  <si>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</si>
  <si>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</si>
  <si>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</si>
  <si>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</si>
  <si>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</si>
  <si>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</si>
  <si>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</si>
  <si>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</si>
  <si>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</si>
  <si>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</si>
  <si>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</si>
  <si>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</si>
  <si>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</si>
  <si>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</si>
  <si>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</si>
  <si>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</si>
  <si>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</si>
  <si>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</si>
  <si>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</si>
  <si>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</si>
  <si>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</si>
  <si>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</si>
  <si>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</si>
  <si>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</si>
  <si>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</si>
  <si>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</si>
  <si>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</si>
  <si>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</si>
  <si>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</si>
  <si>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</si>
  <si>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</si>
  <si>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</si>
  <si>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</si>
  <si>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</si>
  <si>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</si>
  <si>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</si>
  <si>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</si>
  <si>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</si>
  <si>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</si>
  <si>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</si>
  <si>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</si>
  <si>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</si>
  <si>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</si>
  <si>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</si>
  <si>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</si>
  <si>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</si>
  <si>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</si>
  <si>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</si>
  <si>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</si>
  <si>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</si>
  <si>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</si>
  <si>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</si>
  <si>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</si>
  <si>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</si>
  <si>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</si>
  <si>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</si>
  <si>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</si>
  <si>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</si>
  <si>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</si>
  <si>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</si>
  <si>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</si>
  <si>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</si>
  <si>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</si>
  <si>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</si>
  <si>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</si>
  <si>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</si>
  <si>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</si>
  <si>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</si>
  <si>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</si>
  <si>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</si>
  <si>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</si>
  <si>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</si>
  <si>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</si>
  <si>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</si>
  <si>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</si>
  <si>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</si>
  <si>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</si>
  <si>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</si>
  <si>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</si>
  <si>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</si>
  <si>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</si>
  <si>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</si>
  <si>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</si>
  <si>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</si>
  <si>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</si>
  <si>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</si>
  <si>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</si>
  <si>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</si>
  <si>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</si>
  <si>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</si>
  <si>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</si>
  <si>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</si>
  <si>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</si>
  <si>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</si>
  <si>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</si>
  <si>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</si>
  <si>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</si>
  <si>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</si>
  <si>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</si>
  <si>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</si>
  <si>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</si>
  <si>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</si>
  <si>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</si>
  <si>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</si>
  <si>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</si>
  <si>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</si>
  <si>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</si>
  <si>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</si>
  <si>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</si>
  <si>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</si>
  <si>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</si>
  <si>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</si>
  <si>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</si>
  <si>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</si>
  <si>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</si>
  <si>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</si>
  <si>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</si>
  <si>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</si>
  <si>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</si>
  <si>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</si>
  <si>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</si>
  <si>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</si>
  <si>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</si>
  <si>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</si>
  <si>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</si>
  <si>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</si>
  <si>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</si>
  <si>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</si>
  <si>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</si>
  <si>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</si>
  <si>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</si>
  <si>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</si>
  <si>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</si>
  <si>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</si>
  <si>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</si>
  <si>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</si>
  <si>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</si>
  <si>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</si>
  <si>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</si>
  <si>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</si>
  <si>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</si>
  <si>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</si>
  <si>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</si>
  <si>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</si>
  <si>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</si>
  <si>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</si>
  <si>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</si>
  <si>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</si>
  <si>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</si>
  <si>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</si>
  <si>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</si>
  <si>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</si>
  <si>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</si>
  <si>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</si>
  <si>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</si>
  <si>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</si>
  <si>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</si>
  <si>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</si>
  <si>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</si>
  <si>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</si>
  <si>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</si>
  <si>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</si>
  <si>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</si>
  <si>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</si>
  <si>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</si>
  <si>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</si>
  <si>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</si>
  <si>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</si>
  <si>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</si>
  <si>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</si>
  <si>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</si>
  <si>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</si>
  <si>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</si>
  <si>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</si>
  <si>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</si>
  <si>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</si>
  <si>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</si>
  <si>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</si>
  <si>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</si>
  <si>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</si>
  <si>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</si>
  <si>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</si>
  <si>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</si>
  <si>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</si>
  <si>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</si>
  <si>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</si>
  <si>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</si>
  <si>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</si>
  <si>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</si>
  <si>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</si>
  <si>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</si>
  <si>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</si>
  <si>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</si>
  <si>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</si>
  <si>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</si>
  <si>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</si>
  <si>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</si>
  <si>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</si>
  <si>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</si>
  <si>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</si>
  <si>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</si>
  <si>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</si>
  <si>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</si>
  <si>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</si>
  <si>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</si>
  <si>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</si>
  <si>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</si>
  <si>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</si>
  <si>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</si>
  <si>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</si>
  <si>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</si>
  <si>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</si>
  <si>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</si>
  <si>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</si>
  <si>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</si>
  <si>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</si>
  <si>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</si>
  <si>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</si>
  <si>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</si>
  <si>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</si>
  <si>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</si>
  <si>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</si>
  <si>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</si>
  <si>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</si>
  <si>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</si>
  <si>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</si>
  <si>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</si>
  <si>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</si>
  <si>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</si>
  <si>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</si>
  <si>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</si>
  <si>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</si>
  <si>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</si>
  <si>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</si>
  <si>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</si>
  <si>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</si>
  <si>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</si>
  <si>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</si>
  <si>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</si>
  <si>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</si>
  <si>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</si>
  <si>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</si>
  <si>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</si>
  <si>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</si>
  <si>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</si>
  <si>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</si>
  <si>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</si>
  <si>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</si>
  <si>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</si>
  <si>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</si>
  <si>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</si>
  <si>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</si>
  <si>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</si>
  <si>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</si>
  <si>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</si>
  <si>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</si>
  <si>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</si>
  <si>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</si>
  <si>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</si>
  <si>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</si>
  <si>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</si>
  <si>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</si>
  <si>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</si>
  <si>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</si>
  <si>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</si>
  <si>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</si>
  <si>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</si>
  <si>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</si>
  <si>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</si>
  <si>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</si>
  <si>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</si>
  <si>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</si>
  <si>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</si>
  <si>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</si>
  <si>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</si>
  <si>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</si>
  <si>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</si>
  <si>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</si>
  <si>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</si>
  <si>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</si>
  <si>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</si>
  <si>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</si>
  <si>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</si>
  <si>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</si>
  <si>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</si>
  <si>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</si>
  <si>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</si>
  <si>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</si>
  <si>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</si>
  <si>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</si>
  <si>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</si>
  <si>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</si>
  <si>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</si>
  <si>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</si>
  <si>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</si>
  <si>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</si>
  <si>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</si>
  <si>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</si>
  <si>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</si>
  <si>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</si>
  <si>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</si>
  <si>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</si>
  <si>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</si>
  <si>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</si>
  <si>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</si>
  <si>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</si>
  <si>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</si>
  <si>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</si>
  <si>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</si>
  <si>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</si>
  <si>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</si>
  <si>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</si>
  <si>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</si>
  <si>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</si>
  <si>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</si>
  <si>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</si>
  <si>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</si>
  <si>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</si>
  <si>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</si>
  <si>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</si>
  <si>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</si>
  <si>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</si>
  <si>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</si>
  <si>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</si>
  <si>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</si>
  <si>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</si>
  <si>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</si>
  <si>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</si>
  <si>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</si>
  <si>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</si>
  <si>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</si>
  <si>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</si>
  <si>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</si>
  <si>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</si>
  <si>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</si>
  <si>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</si>
  <si>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</si>
  <si>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</si>
  <si>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</si>
  <si>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</si>
  <si>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</si>
  <si>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</si>
  <si>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</si>
  <si>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</si>
  <si>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</si>
  <si>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</si>
  <si>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</si>
  <si>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</si>
  <si>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</si>
  <si>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</si>
  <si>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</si>
  <si>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</si>
  <si>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</si>
  <si>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</si>
  <si>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</si>
  <si>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</si>
  <si>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</si>
  <si>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</si>
  <si>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</si>
  <si>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</si>
  <si>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</si>
  <si>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</si>
  <si>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</si>
  <si>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</si>
  <si>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</si>
  <si>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</si>
  <si>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</si>
  <si>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</si>
  <si>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</si>
  <si>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</si>
  <si>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</si>
  <si>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</si>
  <si>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</si>
  <si>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</si>
  <si>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</si>
  <si>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</si>
  <si>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</si>
  <si>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</si>
  <si>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</si>
  <si>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</si>
  <si>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</si>
  <si>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</si>
  <si>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</si>
  <si>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</si>
  <si>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</si>
  <si>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</si>
  <si>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</si>
  <si>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</si>
  <si>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</si>
  <si>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</si>
  <si>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</si>
  <si>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</si>
  <si>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</si>
  <si>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</si>
  <si>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</si>
  <si>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</si>
  <si>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</si>
  <si>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</si>
  <si>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</si>
  <si>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</si>
  <si>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</si>
  <si>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</si>
  <si>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</si>
  <si>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</si>
  <si>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</si>
  <si>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</si>
  <si>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</si>
  <si>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</si>
  <si>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</si>
  <si>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</si>
  <si>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</si>
  <si>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</si>
  <si>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</si>
  <si>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</si>
  <si>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</si>
  <si>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</si>
  <si>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</si>
  <si>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</si>
  <si>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</si>
  <si>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</si>
  <si>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</si>
  <si>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</si>
  <si>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</si>
  <si>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</si>
  <si>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</si>
  <si>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</si>
  <si>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</si>
  <si>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</si>
  <si>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</si>
  <si>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</si>
  <si>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</si>
  <si>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</si>
  <si>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</si>
  <si>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</si>
  <si>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</si>
  <si>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</si>
  <si>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</si>
  <si>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</si>
  <si>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</si>
  <si>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</si>
  <si>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</si>
  <si>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</si>
  <si>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</si>
  <si>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</si>
  <si>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</si>
  <si>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</si>
  <si>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</si>
  <si>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</si>
  <si>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</si>
  <si>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</si>
  <si>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</si>
  <si>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</si>
  <si>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</si>
  <si>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</si>
  <si>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</si>
  <si>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</si>
  <si>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</si>
  <si>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</si>
  <si>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</si>
  <si>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</si>
  <si>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</si>
  <si>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</si>
  <si>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</si>
  <si>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</si>
  <si>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</si>
  <si>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</si>
  <si>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</si>
  <si>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</si>
  <si>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</si>
  <si>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</si>
  <si>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</si>
  <si>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</si>
  <si>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</si>
  <si>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</si>
  <si>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</si>
  <si>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</si>
  <si>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</si>
  <si>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</si>
  <si>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</si>
  <si>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</si>
  <si>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</si>
  <si>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</si>
  <si>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</si>
  <si>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</si>
  <si>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</si>
  <si>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</si>
  <si>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</si>
  <si>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</si>
  <si>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</si>
  <si>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</si>
  <si>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</si>
  <si>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</si>
  <si>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</si>
  <si>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</si>
  <si>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</si>
  <si>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</si>
  <si>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</si>
  <si>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</si>
  <si>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</si>
  <si>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</si>
  <si>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</si>
  <si>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</si>
  <si>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</si>
  <si>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</si>
  <si>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</si>
  <si>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</si>
  <si>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</si>
  <si>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</si>
  <si>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</si>
  <si>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</si>
  <si>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</si>
  <si>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</si>
  <si>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</si>
  <si>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</si>
  <si>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</si>
  <si>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</si>
  <si>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</si>
  <si>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</si>
  <si>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</si>
  <si>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</si>
  <si>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</si>
  <si>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</si>
  <si>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</si>
  <si>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</si>
  <si>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</si>
  <si>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</si>
  <si>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</si>
  <si>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</si>
  <si>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</si>
  <si>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</si>
  <si>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</si>
  <si>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</si>
  <si>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</si>
  <si>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</si>
  <si>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</si>
  <si>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</si>
  <si>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</si>
  <si>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</si>
  <si>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</si>
  <si>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</si>
  <si>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</si>
  <si>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</si>
  <si>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</si>
  <si>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</si>
  <si>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</si>
  <si>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</si>
  <si>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</si>
  <si>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</si>
  <si>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</si>
  <si>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</si>
  <si>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</si>
  <si>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</si>
  <si>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</si>
  <si>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</si>
  <si>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</si>
  <si>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</si>
  <si>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</si>
  <si>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</si>
  <si>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</si>
  <si>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</si>
  <si>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</si>
  <si>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</si>
  <si>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</si>
  <si>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</si>
  <si>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</si>
  <si>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</si>
  <si>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</si>
  <si>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</si>
  <si>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</si>
  <si>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</si>
  <si>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</si>
  <si>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</si>
  <si>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</si>
  <si>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</si>
  <si>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</si>
  <si>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</si>
  <si>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</si>
  <si>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</si>
  <si>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</si>
  <si>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</si>
  <si>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</si>
  <si>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</si>
  <si>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</si>
  <si>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</si>
  <si>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</si>
  <si>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</si>
  <si>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</si>
  <si>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</si>
  <si>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</si>
  <si>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</si>
  <si>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</si>
  <si>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</si>
  <si>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</si>
  <si>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</si>
  <si>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</si>
  <si>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</si>
  <si>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</si>
  <si>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</si>
  <si>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</si>
  <si>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</si>
  <si>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</si>
  <si>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</si>
  <si>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</si>
  <si>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</si>
  <si>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</si>
  <si>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</si>
  <si>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</si>
  <si>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</si>
  <si>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</si>
  <si>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</si>
  <si>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</si>
  <si>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</si>
  <si>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</si>
  <si>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</si>
  <si>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</si>
  <si>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</si>
  <si>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</si>
  <si>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</si>
  <si>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</si>
  <si>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</si>
  <si>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</si>
  <si>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</si>
  <si>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</si>
  <si>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</si>
  <si>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</si>
  <si>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</si>
  <si>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</si>
  <si>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</si>
  <si>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</si>
  <si>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</si>
  <si>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</si>
  <si>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</si>
  <si>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</si>
  <si>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</si>
  <si>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</si>
  <si>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</si>
  <si>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</si>
  <si>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</si>
  <si>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</si>
  <si>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</si>
  <si>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</si>
  <si>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</si>
  <si>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</si>
  <si>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</si>
  <si>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</si>
  <si>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</si>
  <si>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</si>
  <si>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</si>
  <si>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</si>
  <si>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</si>
  <si>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</si>
  <si>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</si>
  <si>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</si>
  <si>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</si>
  <si>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</si>
  <si>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</si>
  <si>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</si>
  <si>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</si>
  <si>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</si>
  <si>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</si>
  <si>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</si>
  <si>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</si>
  <si>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</si>
  <si>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</si>
  <si>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</si>
  <si>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</si>
  <si>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</si>
  <si>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</si>
  <si>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</si>
  <si>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</si>
  <si>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</si>
  <si>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</si>
  <si>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</si>
  <si>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</si>
  <si>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</si>
  <si>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</si>
  <si>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</si>
  <si>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</si>
  <si>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</si>
  <si>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</si>
  <si>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</si>
  <si>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</si>
  <si>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</si>
  <si>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</si>
  <si>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</si>
  <si>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</si>
  <si>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</si>
  <si>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</si>
  <si>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</si>
  <si>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</si>
  <si>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</si>
  <si>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</si>
  <si>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</si>
  <si>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</si>
  <si>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</si>
  <si>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</si>
  <si>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</si>
  <si>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</si>
  <si>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</si>
  <si>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</si>
  <si>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</si>
  <si>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</si>
  <si>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</si>
  <si>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</si>
  <si>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</si>
  <si>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</si>
  <si>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</si>
  <si>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</si>
  <si>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</si>
  <si>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</si>
  <si>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</si>
  <si>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</si>
  <si>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</si>
  <si>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</si>
  <si>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</si>
  <si>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</si>
  <si>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</si>
  <si>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</si>
  <si>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</si>
  <si>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</si>
  <si>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</si>
  <si>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</si>
  <si>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</si>
  <si>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</si>
  <si>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</si>
  <si>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</si>
  <si>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</si>
  <si>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</si>
  <si>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</si>
  <si>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</si>
  <si>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</si>
  <si>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</si>
  <si>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</si>
  <si>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</si>
  <si>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</si>
  <si>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</si>
  <si>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</si>
  <si>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</si>
  <si>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</si>
  <si>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</si>
  <si>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</si>
  <si>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</si>
  <si>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</si>
  <si>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</si>
  <si>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</si>
  <si>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</si>
  <si>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</si>
  <si>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</si>
  <si>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</si>
  <si>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</si>
  <si>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</si>
  <si>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</si>
  <si>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</si>
  <si>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</si>
  <si>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</si>
  <si>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</si>
  <si>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</si>
  <si>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</si>
  <si>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</si>
  <si>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</si>
  <si>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</si>
  <si>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</si>
  <si>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</si>
  <si>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</si>
  <si>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</si>
  <si>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</si>
  <si>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</si>
  <si>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</si>
  <si>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</si>
  <si>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</si>
  <si>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</si>
  <si>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</si>
  <si>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</si>
  <si>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</si>
  <si>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</si>
  <si>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</si>
  <si>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</si>
  <si>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</si>
  <si>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</si>
  <si>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</si>
  <si>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</si>
  <si>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</si>
  <si>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</si>
  <si>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</si>
  <si>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</si>
  <si>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</si>
  <si>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</si>
  <si>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</si>
  <si>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</si>
  <si>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</si>
  <si>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</si>
  <si>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</si>
  <si>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</si>
  <si>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</si>
  <si>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</si>
  <si>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</si>
  <si>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</si>
  <si>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</si>
  <si>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</si>
  <si>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</si>
  <si>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</si>
  <si>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</si>
  <si>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</si>
  <si>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</si>
  <si>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</si>
  <si>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</si>
  <si>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</si>
  <si>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</si>
  <si>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</si>
  <si>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</si>
  <si>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</si>
  <si>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</si>
  <si>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</si>
  <si>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</si>
  <si>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</si>
  <si>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</si>
  <si>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</si>
  <si>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</si>
  <si>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</si>
  <si>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</si>
  <si>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</si>
  <si>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</si>
  <si>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</si>
  <si>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</si>
  <si>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</si>
  <si>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</si>
  <si>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</si>
  <si>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</si>
  <si>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</si>
  <si>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</si>
  <si>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</si>
  <si>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</si>
  <si>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</si>
  <si>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</si>
  <si>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</si>
  <si>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</si>
  <si>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</si>
  <si>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</si>
  <si>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</si>
  <si>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</si>
  <si>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</si>
  <si>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</si>
  <si>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</si>
  <si>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</si>
  <si>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</si>
  <si>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</si>
  <si>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</si>
  <si>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</si>
  <si>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</si>
  <si>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</si>
  <si>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</si>
  <si>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</si>
  <si>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</si>
  <si>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</si>
  <si>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</si>
  <si>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</si>
  <si>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</si>
  <si>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</si>
  <si>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</si>
  <si>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</si>
  <si>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</si>
  <si>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</si>
  <si>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</si>
  <si>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</si>
  <si>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</si>
  <si>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</si>
  <si>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</si>
  <si>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</si>
  <si>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</si>
  <si>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</si>
  <si>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</si>
  <si>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</si>
  <si>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</si>
  <si>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</si>
  <si>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</si>
  <si>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</si>
  <si>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</si>
  <si>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</si>
  <si>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</si>
  <si>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</si>
  <si>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</si>
  <si>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</si>
  <si>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</si>
  <si>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</si>
  <si>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</si>
  <si>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</si>
  <si>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</si>
  <si>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</si>
  <si>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</si>
  <si>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</si>
  <si>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</si>
  <si>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</si>
  <si>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</si>
  <si>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</si>
  <si>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</si>
  <si>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</si>
  <si>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</si>
  <si>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</si>
  <si>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</si>
  <si>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</si>
  <si>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</si>
  <si>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</si>
  <si>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</si>
  <si>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</si>
  <si>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</si>
  <si>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</si>
  <si>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</si>
  <si>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</si>
  <si>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</si>
  <si>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</si>
  <si>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</si>
  <si>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</si>
  <si>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</si>
  <si>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</si>
  <si>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</si>
  <si>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</si>
  <si>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</si>
  <si>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</si>
  <si>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</si>
  <si>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</si>
  <si>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</si>
  <si>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</si>
  <si>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</si>
  <si>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</si>
  <si>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</si>
  <si>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</si>
  <si>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</si>
  <si>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</si>
  <si>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</si>
  <si>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</si>
  <si>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</si>
  <si>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</si>
  <si>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</si>
  <si>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</si>
  <si>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</si>
  <si>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</si>
  <si>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</si>
  <si>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</si>
  <si>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</si>
  <si>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</si>
  <si>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</si>
  <si>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</si>
  <si>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</si>
  <si>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</si>
  <si>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</si>
  <si>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</si>
  <si>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</si>
  <si>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</si>
  <si>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</si>
  <si>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</si>
  <si>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</si>
  <si>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</si>
  <si>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</si>
  <si>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</si>
  <si>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</si>
  <si>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</si>
  <si>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</si>
  <si>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</si>
  <si>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</si>
  <si>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</si>
  <si>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</si>
  <si>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</si>
  <si>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</si>
  <si>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</si>
  <si>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</si>
  <si>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</si>
  <si>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</si>
  <si>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</si>
  <si>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</si>
  <si>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</si>
  <si>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</si>
  <si>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</si>
  <si>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</si>
  <si>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</si>
  <si>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</si>
  <si>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</si>
  <si>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</si>
  <si>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</si>
  <si>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</si>
  <si>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</si>
  <si>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</si>
  <si>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</si>
  <si>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</si>
  <si>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</si>
  <si>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</si>
  <si>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</si>
  <si>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</si>
  <si>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</si>
  <si>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</si>
  <si>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</si>
  <si>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</si>
  <si>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</si>
  <si>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</si>
  <si>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</si>
  <si>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</si>
  <si>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</si>
  <si>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</si>
  <si>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</si>
  <si>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</si>
  <si>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</si>
  <si>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</si>
  <si>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</si>
  <si>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</si>
  <si>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</si>
  <si>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</si>
  <si>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</si>
  <si>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</si>
  <si>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</si>
  <si>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</si>
  <si>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</si>
  <si>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</si>
  <si>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</si>
  <si>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</si>
  <si>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</si>
  <si>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</si>
  <si>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</si>
  <si>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</si>
  <si>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</si>
  <si>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</si>
  <si>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</si>
  <si>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</si>
  <si>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</si>
  <si>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</si>
  <si>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</si>
  <si>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</si>
  <si>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</si>
  <si>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</si>
  <si>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</si>
  <si>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</si>
  <si>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</si>
  <si>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</si>
  <si>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</si>
  <si>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</si>
  <si>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</si>
  <si>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</si>
  <si>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</si>
  <si>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</si>
  <si>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</si>
  <si>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</si>
  <si>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</si>
  <si>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</si>
  <si>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</si>
  <si>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</si>
  <si>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</si>
  <si>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</si>
  <si>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</si>
  <si>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</si>
  <si>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</si>
  <si>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</si>
  <si>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</si>
  <si>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</si>
  <si>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</si>
  <si>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</si>
  <si>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</si>
  <si>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</si>
  <si>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</si>
  <si>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</si>
  <si>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</si>
  <si>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</si>
  <si>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</si>
  <si>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</si>
  <si>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</si>
  <si>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</si>
  <si>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</si>
  <si>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</si>
  <si>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</si>
  <si>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</si>
  <si>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</si>
  <si>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</si>
  <si>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</si>
  <si>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</si>
  <si>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</si>
  <si>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</si>
  <si>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</si>
  <si>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</si>
  <si>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</si>
  <si>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</si>
  <si>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</si>
  <si>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</si>
  <si>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</si>
  <si>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</si>
  <si>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</si>
  <si>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</si>
  <si>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</si>
  <si>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</si>
  <si>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</si>
  <si>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</si>
  <si>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</si>
  <si>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</si>
  <si>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</si>
  <si>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</si>
  <si>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</si>
  <si>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</si>
  <si>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</si>
  <si>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</si>
  <si>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</si>
  <si>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</si>
  <si>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</si>
  <si>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</si>
  <si>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</si>
  <si>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</si>
  <si>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</si>
  <si>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</si>
  <si>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</si>
  <si>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</si>
  <si>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</si>
  <si>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</si>
  <si>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</si>
  <si>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</si>
  <si>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</si>
  <si>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</si>
  <si>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</si>
  <si>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</si>
  <si>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</si>
  <si>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</si>
  <si>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</si>
  <si>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</si>
  <si>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</si>
  <si>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</si>
  <si>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</si>
  <si>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</si>
  <si>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</si>
  <si>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</si>
  <si>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</si>
  <si>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</si>
  <si>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</si>
  <si>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</si>
  <si>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</si>
  <si>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</si>
  <si>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</si>
  <si>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</si>
  <si>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</si>
  <si>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</si>
  <si>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</si>
  <si>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</si>
  <si>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</si>
  <si>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</si>
  <si>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</si>
  <si>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</si>
  <si>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</si>
  <si>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</si>
  <si>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</si>
  <si>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</si>
  <si>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</si>
  <si>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</si>
  <si>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</si>
  <si>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</si>
  <si>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</si>
  <si>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</si>
  <si>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</si>
  <si>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</si>
  <si>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</si>
  <si>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</si>
  <si>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</si>
  <si>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</si>
  <si>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</si>
  <si>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</si>
  <si>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</si>
  <si>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</si>
  <si>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</si>
  <si>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</si>
  <si>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</si>
  <si>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</si>
  <si>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</si>
  <si>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</si>
  <si>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</si>
  <si>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</si>
  <si>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</si>
  <si>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</si>
  <si>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</si>
  <si>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</si>
  <si>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</si>
  <si>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</si>
  <si>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</si>
  <si>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</si>
  <si>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</si>
  <si>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</si>
  <si>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</si>
  <si>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</si>
  <si>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</si>
  <si>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</si>
  <si>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</si>
  <si>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</si>
  <si>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</si>
  <si>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</si>
  <si>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</si>
  <si>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</si>
  <si>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</si>
  <si>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</si>
  <si>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</si>
  <si>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</si>
  <si>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</si>
  <si>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</si>
  <si>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</si>
  <si>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</si>
  <si>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</si>
  <si>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</si>
  <si>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</si>
  <si>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</si>
  <si>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</si>
  <si>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</si>
  <si>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</si>
  <si>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</si>
  <si>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</si>
  <si>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</si>
  <si>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</si>
  <si>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</si>
  <si>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</si>
  <si>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</si>
  <si>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</si>
  <si>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</si>
  <si>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</si>
  <si>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</si>
  <si>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</si>
  <si>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</si>
  <si>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</si>
  <si>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</si>
  <si>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</si>
  <si>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</si>
  <si>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</si>
  <si>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</si>
  <si>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</si>
  <si>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</si>
  <si>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</si>
  <si>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</si>
  <si>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</si>
  <si>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</si>
  <si>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</si>
  <si>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</si>
  <si>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</si>
  <si>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</si>
  <si>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</si>
  <si>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</si>
  <si>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</si>
  <si>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</si>
  <si>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</si>
  <si>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</si>
  <si>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</si>
  <si>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</si>
  <si>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</si>
  <si>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</si>
  <si>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</si>
  <si>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</si>
  <si>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</si>
  <si>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</si>
  <si>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</si>
  <si>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</si>
  <si>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</si>
  <si>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</si>
  <si>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</si>
  <si>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</si>
  <si>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</si>
  <si>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</si>
  <si>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</si>
  <si>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</si>
  <si>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</si>
  <si>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</si>
  <si>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</si>
  <si>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</si>
  <si>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</si>
  <si>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</si>
  <si>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</si>
  <si>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</si>
  <si>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</si>
  <si>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</si>
  <si>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</si>
  <si>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</si>
  <si>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</si>
  <si>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</si>
  <si>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</si>
  <si>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</si>
  <si>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</si>
  <si>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</si>
  <si>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</si>
  <si>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</si>
  <si>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</si>
  <si>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</si>
  <si>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</si>
  <si>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</si>
  <si>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</si>
  <si>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</si>
  <si>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</si>
  <si>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</si>
  <si>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</si>
  <si>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</si>
  <si>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</si>
  <si>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</si>
  <si>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</si>
  <si>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</si>
  <si>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</si>
  <si>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</si>
  <si>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</si>
  <si>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</si>
  <si>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</si>
  <si>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</si>
  <si>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</si>
  <si>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</si>
  <si>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</si>
  <si>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</si>
  <si>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</si>
  <si>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</si>
  <si>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</si>
  <si>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</si>
  <si>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</si>
  <si>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</si>
  <si>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</si>
  <si>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</si>
  <si>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</si>
  <si>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</si>
  <si>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</si>
  <si>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</si>
  <si>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</si>
  <si>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</si>
  <si>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</si>
  <si>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</si>
  <si>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</si>
  <si>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</si>
  <si>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</si>
  <si>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</si>
  <si>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</si>
  <si>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</si>
  <si>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</si>
  <si>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</si>
  <si>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</si>
  <si>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</si>
  <si>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</si>
  <si>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</si>
  <si>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</si>
  <si>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</si>
  <si>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</si>
  <si>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</si>
  <si>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</si>
  <si>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</si>
  <si>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</si>
  <si>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</si>
  <si>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</si>
  <si>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</si>
  <si>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</si>
  <si>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</si>
  <si>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</si>
  <si>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</si>
  <si>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</si>
  <si>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</si>
  <si>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</si>
  <si>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</si>
  <si>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</si>
  <si>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</si>
  <si>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</si>
  <si>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</si>
  <si>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</si>
  <si>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</si>
  <si>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</si>
  <si>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</si>
  <si>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</si>
  <si>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</si>
  <si>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</si>
  <si>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</si>
  <si>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</si>
  <si>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</si>
  <si>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</si>
  <si>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</si>
  <si>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</si>
  <si>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</si>
  <si>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</si>
  <si>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</si>
  <si>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</si>
  <si>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</si>
  <si>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</si>
  <si>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</si>
  <si>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</si>
  <si>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</si>
  <si>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</si>
  <si>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</si>
  <si>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</si>
  <si>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</si>
  <si>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</si>
  <si>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</si>
  <si>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</si>
  <si>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</si>
  <si>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</si>
  <si>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</si>
  <si>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</si>
  <si>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</si>
  <si>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</si>
  <si>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</si>
  <si>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</si>
  <si>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</si>
  <si>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</si>
  <si>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</si>
  <si>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</si>
  <si>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</si>
  <si>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</si>
  <si>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</si>
  <si>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</si>
  <si>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</si>
  <si>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</si>
  <si>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</si>
  <si>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</si>
  <si>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</si>
  <si>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</si>
  <si>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</si>
  <si>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</si>
  <si>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</si>
  <si>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</si>
  <si>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</si>
  <si>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</si>
  <si>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</si>
  <si>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</si>
  <si>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</si>
  <si>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</si>
  <si>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</si>
  <si>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</si>
  <si>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</si>
  <si>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</si>
  <si>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</si>
  <si>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</si>
  <si>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</si>
  <si>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</si>
  <si>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</si>
  <si>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</si>
  <si>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</si>
  <si>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</si>
  <si>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</si>
  <si>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</si>
  <si>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</si>
  <si>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</si>
  <si>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</si>
  <si>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</si>
  <si>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</si>
  <si>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</si>
  <si>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</si>
  <si>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</si>
  <si>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</si>
  <si>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</si>
  <si>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</si>
  <si>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</si>
  <si>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</si>
  <si>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</si>
  <si>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</si>
  <si>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</si>
  <si>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</si>
  <si>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</si>
  <si>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</si>
  <si>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</si>
  <si>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</si>
  <si>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</si>
  <si>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</si>
  <si>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</si>
  <si>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</si>
  <si>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</si>
  <si>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</si>
  <si>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</si>
  <si>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</si>
  <si>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</si>
  <si>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</si>
  <si>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</si>
  <si>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</si>
  <si>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</si>
  <si>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</si>
  <si>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</si>
  <si>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</si>
  <si>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</si>
  <si>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</si>
  <si>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</si>
  <si>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</si>
  <si>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</si>
  <si>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</si>
  <si>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</si>
  <si>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</si>
  <si>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</si>
  <si>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</si>
  <si>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</si>
  <si>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</si>
  <si>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</si>
  <si>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</si>
  <si>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</si>
  <si>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</si>
  <si>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</si>
  <si>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</si>
  <si>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</si>
  <si>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</si>
  <si>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</si>
  <si>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</si>
  <si>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</si>
  <si>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</si>
  <si>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</si>
  <si>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</si>
  <si>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</si>
  <si>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</si>
  <si>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</si>
  <si>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</si>
  <si>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</si>
  <si>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</si>
  <si>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</si>
  <si>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</si>
  <si>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</si>
  <si>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</si>
  <si>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</si>
  <si>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</si>
  <si>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</si>
  <si>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</si>
  <si>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</si>
  <si>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</si>
  <si>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</si>
  <si>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</si>
  <si>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</si>
  <si>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</si>
  <si>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</si>
  <si>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</si>
  <si>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</si>
  <si>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</si>
  <si>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</si>
  <si>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</si>
  <si>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</si>
  <si>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</si>
  <si>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</si>
  <si>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</si>
  <si>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</si>
  <si>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</si>
  <si>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</si>
  <si>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</si>
  <si>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</si>
  <si>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</si>
  <si>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</si>
  <si>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</si>
  <si>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</si>
  <si>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</si>
  <si>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</si>
  <si>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</si>
  <si>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</si>
  <si>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</si>
  <si>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</si>
  <si>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</si>
  <si>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</si>
  <si>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</si>
  <si>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</si>
  <si>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</si>
  <si>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</si>
  <si>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</si>
  <si>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</si>
  <si>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</si>
  <si>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</si>
  <si>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</si>
  <si>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</si>
  <si>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</si>
  <si>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</si>
  <si>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</si>
  <si>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</si>
  <si>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</si>
  <si>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</si>
  <si>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</si>
  <si>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</si>
  <si>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</si>
  <si>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</si>
  <si>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</si>
  <si>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</si>
  <si>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</si>
  <si>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</si>
  <si>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</si>
  <si>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</si>
  <si>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</si>
  <si>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</si>
  <si>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</si>
  <si>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</si>
  <si>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</si>
  <si>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</si>
  <si>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</si>
  <si>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</si>
  <si>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</si>
  <si>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</si>
  <si>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</si>
  <si>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</si>
  <si>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</si>
  <si>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</si>
  <si>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</si>
  <si>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</si>
  <si>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</si>
  <si>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</si>
  <si>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</si>
  <si>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</si>
  <si>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</si>
  <si>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</si>
  <si>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</si>
  <si>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</si>
  <si>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</si>
  <si>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</si>
  <si>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</si>
  <si>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</si>
  <si>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</si>
  <si>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</si>
  <si>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</si>
  <si>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</si>
  <si>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</si>
  <si>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</si>
  <si>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</si>
  <si>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</si>
  <si>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</si>
  <si>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</si>
  <si>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</si>
  <si>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</si>
  <si>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</si>
  <si>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</si>
  <si>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</si>
  <si>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</si>
  <si>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</si>
  <si>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</si>
  <si>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</si>
  <si>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</si>
  <si>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</si>
  <si>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</si>
  <si>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</si>
  <si>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</si>
  <si>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</si>
  <si>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</si>
  <si>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</si>
  <si>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</si>
  <si>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</si>
  <si>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</si>
  <si>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</si>
  <si>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</si>
  <si>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</si>
  <si>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</si>
  <si>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</si>
  <si>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</si>
  <si>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</si>
  <si>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</si>
  <si>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</si>
  <si>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</si>
  <si>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</si>
  <si>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</si>
  <si>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</si>
  <si>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</si>
  <si>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</si>
  <si>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</si>
  <si>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</si>
  <si>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</si>
  <si>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</si>
  <si>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</si>
  <si>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</si>
  <si>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</si>
  <si>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</si>
  <si>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</si>
  <si>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</si>
  <si>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</si>
  <si>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</si>
  <si>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</si>
  <si>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</si>
  <si>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</si>
  <si>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</si>
  <si>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</si>
  <si>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</si>
  <si>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</si>
  <si>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</si>
  <si>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</si>
  <si>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</si>
  <si>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</si>
  <si>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</si>
  <si>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</si>
  <si>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</si>
  <si>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</si>
  <si>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</si>
  <si>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</si>
  <si>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</si>
  <si>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</si>
  <si>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</si>
  <si>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</si>
  <si>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</si>
  <si>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</si>
  <si>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</si>
  <si>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</si>
  <si>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</si>
  <si>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</si>
  <si>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</si>
  <si>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</si>
  <si>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</si>
  <si>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</si>
  <si>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</si>
  <si>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</si>
  <si>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</si>
  <si>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</si>
  <si>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</si>
  <si>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</si>
  <si>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</si>
  <si>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</si>
  <si>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</si>
  <si>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</si>
  <si>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</si>
  <si>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</si>
  <si>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</si>
  <si>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</si>
  <si>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</si>
  <si>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</si>
  <si>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</si>
  <si>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</si>
  <si>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</si>
  <si>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</si>
  <si>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</si>
  <si>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</si>
  <si>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</si>
  <si>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</si>
  <si>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</si>
  <si>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</si>
  <si>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</si>
  <si>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</si>
  <si>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</si>
  <si>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</si>
  <si>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</si>
  <si>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</si>
  <si>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</si>
  <si>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</si>
  <si>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</si>
  <si>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</si>
  <si>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</si>
  <si>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</si>
  <si>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</si>
  <si>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</si>
  <si>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</si>
  <si>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</si>
  <si>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</si>
  <si>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</si>
  <si>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</si>
  <si>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</si>
  <si>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</si>
  <si>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</si>
  <si>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</si>
  <si>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</si>
  <si>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</si>
  <si>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</si>
  <si>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</si>
  <si>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</si>
  <si>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</si>
  <si>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</si>
  <si>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</si>
  <si>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</si>
  <si>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</si>
  <si>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</si>
  <si>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</si>
  <si>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</si>
  <si>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</si>
  <si>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</si>
  <si>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</si>
  <si>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</si>
  <si>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</si>
  <si>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</si>
  <si>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</si>
  <si>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</si>
  <si>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</si>
  <si>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</si>
  <si>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</si>
  <si>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</si>
  <si>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</si>
  <si>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</si>
  <si>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</si>
  <si>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</si>
  <si>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</si>
  <si>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</si>
  <si>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</si>
  <si>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</si>
  <si>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</si>
  <si>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</si>
  <si>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</si>
  <si>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</si>
  <si>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</si>
  <si>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</si>
  <si>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</si>
  <si>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</si>
  <si>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</si>
  <si>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</si>
  <si>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</si>
  <si>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</si>
  <si>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</si>
  <si>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</si>
  <si>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</si>
  <si>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</si>
  <si>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</si>
  <si>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</si>
  <si>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</si>
  <si>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</si>
  <si>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</si>
  <si>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</si>
  <si>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</si>
  <si>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</si>
  <si>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</si>
  <si>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</si>
  <si>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</si>
  <si>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</si>
  <si>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</si>
  <si>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</si>
  <si>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</si>
  <si>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</si>
  <si>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</si>
  <si>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</si>
  <si>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</si>
  <si>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</si>
  <si>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</si>
  <si>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</si>
  <si>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</si>
  <si>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</si>
  <si>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</si>
  <si>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</si>
  <si>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</si>
  <si>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</si>
  <si>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</si>
  <si>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</si>
  <si>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</si>
  <si>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</si>
  <si>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</si>
  <si>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</si>
  <si>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</si>
  <si>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</si>
  <si>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</si>
  <si>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</si>
  <si>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</si>
  <si>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</si>
  <si>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</si>
  <si>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</si>
  <si>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</si>
  <si>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</si>
  <si>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</si>
  <si>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</si>
  <si>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</si>
  <si>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</si>
  <si>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</si>
  <si>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</si>
  <si>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</si>
  <si>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</si>
  <si>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</si>
  <si>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</si>
  <si>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</si>
  <si>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</si>
  <si>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</si>
  <si>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</si>
  <si>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</si>
  <si>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</si>
  <si>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</si>
  <si>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</si>
  <si>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</si>
  <si>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</si>
  <si>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</si>
  <si>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</si>
  <si>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</si>
  <si>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</si>
  <si>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</si>
  <si>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</si>
  <si>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</si>
  <si>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</si>
  <si>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</si>
  <si>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</si>
  <si>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</si>
  <si>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</si>
  <si>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</si>
  <si>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</si>
  <si>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</si>
  <si>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</si>
  <si>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</si>
  <si>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</si>
  <si>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</si>
  <si>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</si>
  <si>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</si>
  <si>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</si>
  <si>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</si>
  <si>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</si>
  <si>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</si>
  <si>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</si>
  <si>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</si>
  <si>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</si>
  <si>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</si>
  <si>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</si>
  <si>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</si>
  <si>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</si>
  <si>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</si>
  <si>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</si>
  <si>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</si>
  <si>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</si>
  <si>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</si>
  <si>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</si>
  <si>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</si>
  <si>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</si>
  <si>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</si>
  <si>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</si>
  <si>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</si>
  <si>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</si>
  <si>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</si>
  <si>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</si>
  <si>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</si>
  <si>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</si>
  <si>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</si>
  <si>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</si>
  <si>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</si>
  <si>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</si>
  <si>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</si>
  <si>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</si>
  <si>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</si>
  <si>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</si>
  <si>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</si>
  <si>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</si>
  <si>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</si>
  <si>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</si>
  <si>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</si>
  <si>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</si>
  <si>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</si>
  <si>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</si>
  <si>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</si>
  <si>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</si>
  <si>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</si>
  <si>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</si>
  <si>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</si>
  <si>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</si>
  <si>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</si>
  <si>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</si>
  <si>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</si>
  <si>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</si>
  <si>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</si>
  <si>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</si>
  <si>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</si>
  <si>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</si>
  <si>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</si>
  <si>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</si>
  <si>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</si>
  <si>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</si>
  <si>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</si>
  <si>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</si>
  <si>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</si>
  <si>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</si>
  <si>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</si>
  <si>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</si>
  <si>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</si>
  <si>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</si>
  <si>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</si>
  <si>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</si>
  <si>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</si>
  <si>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</si>
  <si>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</si>
  <si>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</si>
  <si>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</si>
  <si>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</si>
  <si>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</si>
  <si>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</si>
  <si>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</si>
  <si>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</si>
  <si>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</si>
  <si>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</si>
  <si>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</si>
  <si>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</si>
  <si>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</si>
  <si>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</si>
  <si>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</si>
  <si>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</si>
  <si>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</si>
  <si>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</si>
  <si>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</si>
  <si>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</si>
  <si>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</si>
  <si>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</si>
  <si>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</si>
  <si>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</si>
  <si>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</si>
  <si>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</si>
  <si>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</si>
  <si>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</si>
  <si>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</si>
  <si>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</si>
  <si>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</si>
  <si>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</si>
  <si>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</si>
  <si>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</si>
  <si>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</si>
  <si>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</si>
  <si>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</si>
  <si>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</si>
  <si>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</si>
  <si>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</si>
  <si>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</si>
  <si>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</si>
  <si>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</si>
  <si>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</si>
  <si>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</si>
  <si>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</si>
  <si>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</si>
  <si>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</si>
  <si>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</si>
  <si>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</si>
  <si>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</si>
  <si>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</si>
  <si>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</si>
  <si>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</si>
  <si>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</si>
  <si>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</si>
  <si>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</si>
  <si>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</si>
  <si>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</si>
  <si>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</si>
  <si>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</si>
  <si>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</si>
  <si>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</si>
  <si>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</si>
  <si>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</si>
  <si>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</si>
  <si>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</si>
  <si>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</si>
  <si>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</si>
  <si>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</si>
  <si>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</si>
  <si>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</si>
  <si>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</si>
  <si>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</si>
  <si>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</si>
  <si>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</si>
  <si>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</si>
  <si>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</si>
  <si>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</si>
  <si>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</si>
  <si>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</si>
  <si>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</si>
  <si>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</si>
  <si>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</si>
  <si>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</si>
  <si>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</si>
  <si>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</si>
  <si>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</si>
  <si>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</si>
  <si>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</si>
  <si>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</si>
  <si>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</si>
  <si>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</si>
  <si>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</si>
  <si>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</si>
  <si>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</si>
  <si>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</si>
  <si>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</si>
  <si>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</si>
  <si>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</si>
  <si>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</si>
  <si>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</si>
  <si>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</si>
  <si>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</si>
  <si>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</si>
  <si>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</si>
  <si>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</si>
  <si>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</si>
  <si>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</si>
  <si>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</si>
  <si>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</si>
  <si>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</si>
  <si>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</si>
  <si>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</si>
  <si>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</si>
  <si>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</si>
  <si>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</si>
  <si>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</si>
  <si>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</si>
  <si>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</si>
  <si>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</si>
  <si>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</si>
  <si>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</si>
  <si>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</si>
  <si>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</si>
  <si>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</si>
  <si>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</si>
  <si>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</si>
  <si>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</si>
  <si>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</si>
  <si>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</si>
  <si>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</si>
  <si>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</si>
  <si>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</si>
  <si>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</si>
  <si>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</si>
  <si>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</si>
  <si>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</si>
  <si>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</si>
  <si>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</si>
  <si>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</si>
  <si>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</si>
  <si>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</si>
  <si>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</si>
  <si>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</si>
  <si>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</si>
  <si>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</si>
  <si>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</si>
  <si>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</si>
  <si>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</si>
  <si>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</si>
  <si>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</si>
  <si>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</si>
  <si>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</si>
  <si>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</si>
  <si>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</si>
  <si>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</si>
  <si>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</si>
  <si>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</si>
  <si>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</si>
  <si>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</si>
  <si>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</si>
  <si>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</si>
  <si>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</si>
  <si>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</si>
  <si>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</si>
  <si>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</si>
  <si>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</si>
  <si>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</si>
  <si>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</si>
  <si>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</si>
  <si>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</si>
  <si>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</si>
  <si>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</si>
  <si>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</si>
  <si>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</si>
  <si>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</si>
  <si>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</si>
  <si>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</si>
  <si>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</si>
  <si>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</si>
  <si>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</si>
  <si>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</si>
  <si>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</si>
  <si>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</si>
  <si>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</si>
  <si>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</si>
  <si>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</si>
  <si>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</si>
  <si>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</si>
  <si>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</si>
  <si>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</si>
  <si>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</si>
  <si>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</si>
  <si>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</si>
  <si>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</si>
  <si>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</si>
  <si>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</si>
  <si>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</si>
  <si>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</si>
  <si>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</si>
  <si>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</si>
  <si>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</si>
  <si>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</si>
  <si>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</si>
  <si>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</si>
  <si>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</si>
  <si>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</si>
  <si>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</si>
  <si>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</si>
  <si>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</si>
  <si>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</si>
  <si>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</si>
  <si>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</si>
  <si>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</si>
  <si>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</si>
  <si>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</si>
  <si>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</si>
  <si>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</si>
  <si>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</si>
  <si>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</si>
  <si>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</si>
  <si>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</si>
  <si>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</si>
  <si>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</si>
  <si>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</si>
  <si>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</si>
  <si>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</si>
  <si>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</si>
  <si>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</si>
  <si>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</si>
  <si>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</si>
  <si>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</si>
  <si>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</si>
  <si>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</si>
  <si>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</si>
  <si>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</si>
  <si>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</si>
  <si>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</si>
  <si>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</si>
  <si>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</si>
  <si>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</si>
  <si>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</si>
  <si>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</si>
  <si>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</si>
  <si>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</si>
  <si>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</si>
  <si>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</si>
  <si>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</si>
  <si>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</si>
  <si>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</si>
  <si>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</si>
  <si>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</si>
  <si>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</si>
  <si>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</si>
  <si>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</si>
  <si>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</si>
  <si>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</si>
  <si>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</si>
  <si>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</si>
  <si>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</si>
  <si>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</si>
  <si>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</si>
  <si>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</si>
  <si>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</si>
  <si>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</si>
  <si>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</si>
  <si>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</si>
  <si>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</si>
  <si>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</si>
  <si>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</si>
  <si>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</si>
  <si>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</si>
  <si>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</si>
  <si>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</si>
  <si>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</si>
  <si>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</si>
  <si>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</si>
  <si>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</si>
  <si>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</si>
  <si>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</si>
  <si>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</si>
  <si>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</si>
  <si>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</si>
  <si>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</si>
  <si>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</si>
  <si>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</si>
  <si>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</si>
  <si>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</si>
  <si>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</si>
  <si>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</si>
  <si>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</si>
  <si>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</si>
  <si>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</si>
  <si>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</si>
  <si>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</si>
  <si>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</si>
  <si>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</si>
  <si>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</si>
  <si>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</si>
  <si>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</si>
  <si>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</si>
  <si>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</si>
  <si>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</si>
  <si>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</si>
  <si>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</si>
  <si>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</si>
  <si>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</si>
  <si>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</si>
  <si>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</si>
  <si>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</si>
  <si>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</si>
  <si>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</si>
  <si>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</si>
  <si>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</si>
  <si>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</si>
  <si>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</si>
  <si>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</si>
  <si>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</si>
  <si>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</si>
  <si>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</si>
  <si>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</si>
  <si>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</si>
  <si>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</si>
  <si>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</si>
  <si>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</si>
  <si>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</si>
  <si>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</si>
  <si>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</si>
  <si>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</si>
  <si>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</si>
  <si>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</si>
  <si>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</si>
  <si>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</si>
  <si>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</si>
  <si>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</si>
  <si>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</si>
  <si>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</si>
  <si>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</si>
  <si>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</si>
  <si>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</si>
  <si>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</si>
  <si>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</si>
  <si>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</si>
  <si>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</si>
  <si>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</si>
  <si>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</si>
  <si>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</si>
  <si>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</si>
  <si>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</si>
  <si>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</si>
  <si>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</si>
  <si>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</si>
  <si>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</si>
  <si>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</si>
  <si>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</si>
  <si>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</si>
  <si>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</si>
  <si>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</si>
  <si>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</si>
  <si>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</si>
  <si>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</si>
  <si>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</si>
  <si>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</si>
  <si>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</si>
  <si>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</si>
  <si>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</si>
  <si>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</si>
  <si>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</si>
  <si>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</si>
  <si>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</si>
  <si>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</si>
  <si>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</si>
  <si>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</si>
  <si>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</si>
  <si>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</si>
  <si>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</si>
  <si>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</si>
  <si>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</si>
  <si>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</si>
  <si>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</si>
  <si>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</si>
  <si>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</si>
  <si>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</si>
  <si>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</si>
  <si>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</si>
  <si>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</si>
  <si>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</si>
  <si>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</si>
  <si>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</si>
  <si>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</si>
  <si>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</si>
  <si>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</si>
  <si>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</si>
  <si>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</si>
  <si>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</si>
  <si>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</si>
  <si>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</si>
  <si>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</si>
  <si>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</si>
  <si>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</si>
  <si>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</si>
  <si>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</si>
  <si>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</si>
  <si>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</si>
  <si>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</si>
  <si>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</si>
  <si>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</si>
  <si>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</si>
  <si>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</si>
  <si>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</si>
  <si>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</si>
  <si>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</si>
  <si>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</si>
  <si>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</si>
  <si>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</si>
  <si>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</si>
  <si>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</si>
  <si>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</si>
  <si>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</si>
  <si>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</si>
  <si>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</si>
  <si>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</si>
  <si>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</si>
  <si>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</si>
  <si>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</si>
  <si>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</si>
  <si>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</si>
  <si>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</si>
  <si>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</si>
  <si>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</si>
  <si>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</si>
  <si>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</si>
  <si>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</si>
  <si>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</si>
  <si>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</si>
  <si>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</si>
  <si>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</si>
  <si>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</si>
  <si>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</si>
  <si>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</si>
  <si>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</si>
  <si>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</si>
  <si>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</si>
  <si>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</si>
  <si>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</si>
  <si>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</si>
  <si>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</si>
  <si>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</si>
  <si>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</si>
  <si>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</si>
  <si>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</si>
  <si>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</si>
  <si>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</si>
  <si>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</si>
  <si>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</si>
  <si>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</si>
  <si>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</si>
  <si>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</si>
  <si>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</si>
  <si>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</si>
  <si>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</si>
  <si>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</si>
  <si>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</si>
  <si>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</si>
  <si>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</si>
  <si>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</si>
  <si>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</si>
  <si>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</si>
  <si>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</si>
  <si>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</si>
  <si>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</si>
  <si>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</si>
  <si>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</si>
  <si>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</si>
  <si>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</si>
  <si>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</si>
  <si>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</si>
  <si>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</si>
  <si>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</si>
  <si>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</si>
  <si>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</si>
  <si>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</si>
  <si>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</si>
  <si>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</si>
  <si>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</si>
  <si>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</si>
  <si>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</si>
  <si>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</si>
  <si>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</si>
  <si>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</si>
  <si>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</si>
  <si>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</si>
  <si>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</si>
  <si>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</si>
  <si>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</si>
  <si>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</si>
  <si>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</si>
  <si>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</si>
  <si>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</si>
  <si>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</si>
  <si>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</si>
  <si>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</si>
  <si>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</si>
  <si>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</si>
  <si>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</si>
  <si>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</si>
  <si>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</si>
  <si>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</si>
  <si>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</si>
  <si>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</si>
  <si>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</si>
  <si>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</si>
  <si>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</si>
  <si>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</si>
  <si>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</si>
  <si>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</si>
  <si>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</si>
  <si>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</si>
  <si>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</si>
  <si>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</si>
  <si>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</si>
  <si>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</si>
  <si>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</si>
  <si>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</si>
  <si>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</si>
  <si>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</si>
  <si>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</si>
  <si>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</si>
  <si>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</si>
  <si>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</si>
  <si>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</si>
  <si>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</si>
  <si>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</si>
  <si>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</si>
  <si>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</si>
  <si>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</si>
  <si>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</si>
  <si>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</si>
  <si>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</si>
  <si>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</si>
  <si>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</si>
  <si>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</si>
  <si>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</si>
  <si>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</si>
  <si>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</si>
  <si>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</si>
  <si>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</si>
  <si>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</si>
  <si>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</si>
  <si>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</si>
  <si>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</si>
  <si>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</si>
  <si>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</si>
  <si>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</si>
  <si>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</si>
  <si>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</si>
  <si>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</si>
  <si>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</si>
  <si>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</si>
  <si>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</si>
  <si>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</si>
  <si>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</si>
  <si>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</si>
  <si>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</si>
  <si>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</si>
  <si>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</si>
  <si>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</si>
  <si>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</si>
  <si>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</si>
  <si>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</si>
  <si>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</si>
  <si>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</si>
  <si>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</si>
  <si>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</si>
  <si>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</si>
  <si>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</si>
  <si>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</si>
  <si>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</si>
  <si>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</si>
  <si>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</si>
  <si>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</si>
  <si>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</si>
  <si>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</si>
  <si>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</si>
  <si>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</si>
  <si>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</si>
  <si>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</si>
  <si>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</si>
  <si>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</si>
  <si>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</si>
  <si>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</si>
  <si>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</si>
  <si>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</si>
  <si>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</si>
  <si>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</si>
  <si>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</si>
  <si>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</si>
  <si>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</si>
  <si>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</si>
  <si>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</si>
  <si>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</si>
  <si>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</si>
  <si>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</si>
  <si>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</si>
  <si>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</si>
  <si>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</si>
  <si>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</si>
  <si>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</si>
  <si>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</si>
  <si>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</si>
  <si>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</si>
  <si>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</si>
  <si>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</si>
  <si>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</si>
  <si>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</si>
  <si>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</si>
  <si>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</si>
  <si>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</si>
  <si>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</si>
  <si>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</si>
  <si>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</si>
  <si>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</si>
  <si>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</si>
  <si>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</si>
  <si>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</si>
  <si>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</si>
  <si>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</si>
  <si>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</si>
  <si>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</si>
  <si>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</si>
  <si>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</si>
  <si>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</si>
  <si>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</si>
  <si>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</si>
  <si>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</si>
  <si>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</si>
  <si>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</si>
  <si>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</si>
  <si>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</si>
  <si>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</si>
  <si>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</si>
  <si>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</si>
  <si>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</si>
  <si>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</si>
  <si>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</si>
  <si>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</si>
  <si>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</si>
  <si>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</si>
  <si>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</si>
  <si>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</si>
  <si>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</si>
  <si>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</si>
  <si>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</si>
  <si>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</si>
  <si>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</si>
  <si>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</si>
  <si>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</si>
  <si>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</si>
  <si>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</si>
  <si>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</si>
  <si>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</si>
  <si>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</si>
  <si>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</si>
  <si>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</si>
  <si>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</si>
  <si>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</si>
  <si>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</si>
  <si>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</si>
  <si>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</si>
  <si>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</si>
  <si>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</si>
  <si>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</si>
  <si>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</si>
  <si>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</si>
  <si>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</si>
  <si>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</si>
  <si>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</si>
  <si>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</si>
  <si>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</si>
  <si>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</si>
  <si>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</si>
  <si>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</si>
  <si>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</si>
  <si>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</si>
  <si>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</si>
  <si>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</si>
  <si>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</si>
  <si>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</si>
  <si>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</si>
  <si>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</si>
  <si>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</si>
  <si>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</si>
  <si>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</si>
  <si>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</si>
  <si>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</si>
  <si>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</si>
  <si>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</si>
  <si>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</si>
  <si>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</si>
  <si>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</si>
  <si>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</si>
  <si>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</si>
  <si>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</si>
  <si>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</si>
  <si>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</si>
  <si>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</si>
  <si>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</si>
  <si>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</si>
  <si>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</si>
  <si>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</si>
  <si>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</si>
  <si>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</si>
  <si>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</si>
  <si>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</si>
  <si>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</si>
  <si>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</si>
  <si>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</si>
  <si>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</si>
  <si>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</si>
  <si>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</si>
  <si>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</si>
  <si>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</si>
  <si>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</si>
  <si>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</si>
  <si>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</si>
  <si>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</si>
  <si>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</si>
  <si>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</si>
  <si>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</si>
  <si>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</si>
  <si>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</si>
  <si>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</si>
  <si>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</si>
  <si>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</si>
  <si>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</si>
  <si>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</si>
  <si>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</si>
  <si>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</si>
  <si>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</si>
  <si>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</si>
  <si>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</si>
  <si>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</si>
  <si>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</si>
  <si>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</si>
  <si>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</si>
  <si>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</si>
  <si>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</si>
  <si>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</si>
  <si>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</si>
  <si>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</si>
  <si>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</si>
  <si>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</si>
  <si>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</si>
  <si>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</si>
  <si>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</si>
  <si>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</si>
  <si>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</si>
  <si>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</si>
  <si>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</si>
  <si>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</si>
  <si>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</si>
  <si>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</si>
  <si>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</si>
  <si>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</si>
  <si>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</si>
  <si>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</si>
  <si>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</si>
  <si>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</si>
  <si>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</si>
  <si>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</si>
  <si>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</si>
  <si>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</si>
  <si>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</si>
  <si>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</si>
  <si>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</si>
  <si>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</si>
  <si>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</si>
  <si>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</si>
  <si>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</si>
  <si>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</si>
  <si>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</si>
  <si>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</si>
  <si>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</si>
  <si>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</si>
  <si>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</si>
  <si>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</si>
  <si>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</si>
  <si>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</si>
  <si>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</si>
  <si>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</si>
  <si>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</si>
  <si>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</si>
  <si>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</si>
  <si>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</si>
  <si>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</si>
  <si>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</si>
  <si>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</si>
  <si>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</si>
  <si>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</si>
  <si>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</si>
  <si>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</si>
  <si>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</si>
  <si>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</si>
  <si>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</si>
  <si>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</si>
  <si>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</si>
  <si>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</si>
  <si>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</si>
  <si>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</si>
  <si>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</si>
  <si>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</si>
  <si>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</si>
  <si>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</si>
  <si>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</si>
  <si>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</si>
  <si>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</si>
  <si>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</si>
  <si>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</si>
  <si>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</si>
  <si>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</si>
  <si>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</si>
  <si>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</si>
  <si>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</si>
  <si>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</si>
  <si>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</si>
  <si>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</si>
  <si>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</si>
  <si>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</si>
  <si>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</si>
  <si>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</si>
  <si>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</si>
  <si>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</si>
  <si>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</si>
  <si>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</si>
  <si>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</si>
  <si>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</si>
  <si>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</si>
  <si>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</si>
  <si>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</si>
  <si>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</si>
  <si>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</si>
  <si>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</si>
  <si>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</si>
  <si>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</si>
  <si>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</si>
  <si>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</si>
  <si>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</si>
  <si>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</si>
  <si>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</si>
  <si>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</si>
  <si>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</si>
  <si>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</si>
  <si>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</si>
  <si>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</si>
  <si>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</si>
  <si>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</si>
  <si>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</si>
  <si>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</si>
  <si>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</si>
  <si>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</si>
  <si>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</si>
  <si>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</si>
  <si>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</si>
  <si>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</si>
  <si>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</si>
  <si>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</si>
  <si>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</si>
  <si>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</si>
  <si>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</si>
  <si>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</si>
  <si>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</si>
  <si>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</si>
  <si>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</si>
  <si>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</si>
  <si>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</si>
  <si>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</si>
  <si>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</si>
  <si>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</si>
  <si>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</si>
  <si>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</si>
  <si>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</si>
  <si>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</si>
  <si>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</si>
  <si>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</si>
  <si>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</si>
  <si>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</si>
  <si>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</si>
  <si>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</si>
  <si>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</si>
  <si>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</si>
  <si>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</si>
  <si>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</si>
  <si>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</si>
  <si>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</si>
  <si>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</si>
  <si>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</si>
  <si>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</si>
  <si>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</si>
  <si>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</si>
  <si>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</si>
  <si>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</si>
  <si>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</si>
  <si>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</si>
  <si>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</si>
  <si>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</si>
  <si>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</si>
  <si>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</si>
  <si>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</si>
  <si>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</si>
  <si>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</si>
  <si>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</si>
  <si>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</si>
  <si>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</si>
  <si>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</si>
  <si>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</si>
  <si>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</si>
  <si>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</si>
  <si>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</si>
  <si>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</si>
  <si>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</si>
  <si>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</si>
  <si>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</si>
  <si>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</si>
  <si>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</si>
  <si>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</si>
  <si>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</si>
  <si>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</si>
  <si>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</si>
  <si>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</si>
  <si>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</si>
  <si>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</si>
  <si>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</si>
  <si>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</si>
  <si>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</si>
  <si>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</si>
  <si>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</si>
  <si>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</si>
  <si>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</si>
  <si>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</si>
  <si>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</si>
  <si>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</si>
  <si>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</si>
  <si>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</si>
  <si>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</si>
  <si>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</si>
  <si>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</si>
  <si>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</si>
  <si>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</si>
  <si>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</si>
  <si>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</si>
  <si>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</si>
  <si>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</si>
  <si>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</si>
  <si>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</si>
  <si>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</si>
  <si>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</si>
  <si>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</si>
  <si>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</si>
  <si>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</si>
  <si>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</si>
  <si>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</si>
  <si>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</si>
  <si>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</si>
  <si>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</si>
  <si>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</si>
  <si>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</si>
  <si>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</si>
  <si>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</si>
  <si>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</si>
  <si>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</si>
  <si>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</si>
  <si>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</si>
  <si>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</si>
  <si>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</si>
  <si>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</si>
  <si>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</si>
  <si>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</si>
  <si>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</si>
  <si>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</si>
  <si>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</si>
  <si>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</si>
  <si>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</si>
  <si>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</si>
  <si>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</si>
  <si>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</si>
  <si>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</si>
  <si>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</si>
  <si>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</si>
  <si>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</si>
  <si>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</si>
  <si>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</si>
  <si>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</si>
  <si>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</si>
  <si>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</si>
  <si>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</si>
  <si>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</si>
  <si>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</si>
  <si>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</si>
  <si>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</si>
  <si>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</si>
  <si>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</si>
  <si>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</si>
  <si>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</si>
  <si>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</si>
  <si>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</si>
  <si>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</si>
  <si>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</si>
  <si>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</si>
  <si>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</si>
  <si>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</si>
  <si>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</si>
  <si>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</si>
  <si>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</si>
  <si>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</si>
  <si>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</si>
  <si>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</si>
  <si>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</si>
  <si>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</si>
  <si>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</si>
  <si>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</si>
  <si>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</si>
  <si>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</si>
  <si>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</si>
  <si>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</si>
  <si>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</si>
  <si>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</si>
  <si>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</si>
  <si>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</si>
  <si>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</si>
  <si>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</si>
  <si>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</si>
  <si>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</si>
  <si>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</si>
  <si>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</si>
  <si>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</si>
  <si>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</si>
  <si>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</si>
  <si>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</si>
  <si>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</si>
  <si>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</si>
  <si>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</si>
  <si>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</si>
  <si>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</si>
  <si>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</si>
  <si>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</si>
  <si>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</si>
  <si>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</si>
  <si>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</si>
  <si>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</si>
  <si>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</si>
  <si>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</si>
  <si>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</si>
  <si>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</si>
  <si>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</si>
  <si>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</si>
  <si>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</si>
  <si>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</si>
  <si>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</si>
  <si>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</si>
  <si>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</si>
  <si>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</si>
  <si>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</si>
  <si>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</si>
  <si>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</si>
  <si>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</si>
  <si>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</si>
  <si>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</si>
  <si>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</si>
  <si>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</si>
  <si>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</si>
  <si>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</si>
  <si>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</si>
  <si>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</si>
  <si>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</si>
  <si>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</si>
  <si>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</si>
  <si>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</si>
  <si>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</si>
  <si>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</si>
  <si>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</si>
  <si>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</si>
  <si>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</si>
  <si>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</si>
  <si>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</si>
  <si>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</si>
  <si>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</si>
  <si>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</si>
  <si>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</si>
  <si>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</si>
  <si>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</si>
  <si>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</si>
  <si>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</si>
  <si>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</si>
  <si>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</si>
  <si>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</si>
  <si>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</si>
  <si>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</si>
  <si>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</si>
  <si>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</si>
  <si>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</si>
  <si>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</si>
  <si>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</si>
  <si>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</si>
  <si>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</si>
  <si>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</si>
  <si>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</si>
  <si>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</si>
  <si>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</si>
  <si>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</si>
  <si>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</si>
  <si>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</si>
  <si>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</si>
  <si>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</si>
  <si>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</si>
  <si>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</si>
  <si>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</si>
  <si>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</si>
  <si>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</si>
  <si>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</si>
  <si>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</si>
  <si>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</si>
  <si>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</si>
  <si>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</si>
  <si>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</si>
  <si>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</si>
  <si>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</si>
  <si>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</si>
  <si>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</si>
  <si>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</si>
  <si>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</si>
  <si>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</si>
  <si>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</si>
  <si>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</si>
  <si>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</si>
  <si>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</si>
  <si>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</si>
  <si>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</si>
  <si>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</si>
  <si>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</si>
  <si>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</si>
  <si>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</si>
  <si>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</si>
  <si>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</si>
  <si>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</si>
  <si>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</si>
  <si>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</si>
  <si>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</si>
  <si>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</si>
  <si>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</si>
  <si>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</si>
  <si>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</si>
  <si>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</si>
  <si>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</si>
  <si>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</si>
  <si>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</si>
  <si>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</si>
  <si>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</si>
  <si>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</si>
  <si>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</si>
  <si>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</si>
  <si>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</si>
  <si>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</si>
  <si>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</si>
  <si>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</si>
  <si>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</si>
  <si>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</si>
  <si>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</si>
  <si>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</si>
  <si>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</si>
  <si>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</si>
  <si>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</si>
  <si>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</si>
  <si>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</si>
  <si>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</si>
  <si>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</si>
  <si>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</si>
  <si>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</si>
  <si>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</si>
  <si>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</si>
  <si>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</si>
  <si>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</si>
  <si>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</si>
  <si>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</si>
  <si>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</si>
  <si>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</si>
  <si>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</si>
  <si>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</si>
  <si>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</si>
  <si>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</si>
  <si>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</si>
  <si>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</si>
  <si>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</si>
  <si>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</si>
  <si>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</si>
  <si>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</si>
  <si>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</si>
  <si>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</si>
  <si>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</si>
  <si>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</si>
  <si>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</si>
  <si>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</si>
  <si>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</si>
  <si>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</si>
  <si>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</si>
  <si>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</si>
  <si>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</si>
  <si>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</si>
  <si>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</si>
  <si>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</si>
  <si>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</si>
  <si>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</si>
  <si>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</si>
  <si>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</si>
  <si>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</si>
  <si>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</si>
  <si>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</si>
  <si>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</si>
  <si>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</si>
  <si>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</si>
  <si>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</si>
  <si>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</si>
  <si>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</si>
  <si>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</si>
  <si>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</si>
  <si>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</si>
  <si>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</si>
  <si>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</si>
  <si>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</si>
  <si>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</si>
  <si>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</si>
  <si>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</si>
  <si>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</si>
  <si>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</si>
  <si>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</si>
  <si>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</si>
  <si>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</si>
  <si>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</si>
  <si>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</si>
  <si>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</si>
  <si>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</si>
  <si>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</si>
  <si>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</si>
  <si>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</si>
  <si>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</si>
  <si>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</si>
  <si>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</si>
  <si>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</si>
  <si>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</si>
  <si>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</si>
  <si>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</si>
  <si>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</si>
  <si>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</si>
  <si>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</si>
  <si>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</si>
  <si>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</si>
  <si>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</si>
  <si>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</si>
  <si>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</si>
  <si>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</si>
  <si>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</si>
  <si>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</si>
  <si>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</si>
  <si>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</si>
  <si>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</si>
  <si>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</si>
  <si>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</si>
  <si>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</si>
  <si>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</si>
  <si>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</si>
  <si>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</si>
  <si>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</si>
  <si>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</si>
  <si>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</si>
  <si>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</si>
  <si>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</si>
  <si>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</si>
  <si>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</si>
  <si>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</si>
  <si>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</si>
  <si>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</si>
  <si>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</si>
  <si>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</si>
  <si>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</si>
  <si>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</si>
  <si>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</si>
  <si>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</si>
  <si>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</si>
  <si>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</si>
  <si>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</si>
  <si>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</si>
  <si>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</si>
  <si>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</si>
  <si>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</si>
  <si>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</si>
  <si>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</si>
  <si>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</si>
  <si>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</si>
  <si>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</si>
  <si>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</si>
  <si>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</si>
  <si>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</si>
  <si>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</si>
  <si>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</si>
  <si>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</si>
  <si>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</si>
  <si>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</si>
  <si>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</si>
  <si>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</si>
  <si>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</si>
  <si>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</si>
  <si>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</si>
  <si>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</si>
  <si>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</si>
  <si>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</si>
  <si>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</si>
  <si>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</si>
  <si>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</si>
  <si>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</si>
  <si>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</si>
  <si>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</si>
  <si>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</si>
  <si>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</si>
  <si>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</si>
  <si>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</si>
  <si>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</si>
  <si>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</si>
  <si>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</si>
  <si>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</si>
  <si>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</si>
  <si>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</si>
  <si>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</si>
  <si>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</si>
  <si>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</si>
  <si>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</si>
  <si>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</si>
  <si>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</si>
  <si>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</si>
  <si>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</si>
  <si>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</si>
  <si>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</si>
  <si>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</si>
  <si>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</si>
  <si>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</si>
  <si>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</si>
  <si>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</si>
  <si>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</si>
  <si>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</si>
  <si>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</si>
  <si>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</si>
  <si>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</si>
  <si>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</si>
  <si>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</si>
  <si>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</si>
  <si>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</si>
  <si>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</si>
  <si>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</si>
  <si>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</si>
  <si>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</si>
  <si>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</si>
  <si>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</si>
  <si>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</si>
  <si>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</si>
  <si>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</si>
  <si>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</si>
  <si>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</si>
  <si>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</si>
  <si>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</si>
  <si>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</si>
  <si>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</si>
  <si>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</si>
  <si>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</si>
  <si>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</si>
  <si>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</si>
  <si>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</si>
  <si>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</si>
  <si>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</si>
  <si>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</si>
  <si>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</si>
  <si>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</si>
  <si>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</si>
  <si>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</si>
  <si>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</si>
  <si>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</si>
  <si>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</si>
  <si>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</si>
  <si>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</si>
  <si>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</si>
  <si>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</si>
  <si>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</si>
  <si>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</si>
  <si>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</si>
  <si>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</si>
  <si>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</si>
  <si>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</si>
  <si>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</si>
  <si>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</si>
  <si>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</si>
  <si>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</si>
  <si>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</si>
  <si>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</si>
  <si>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</si>
  <si>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</si>
  <si>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</si>
  <si>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</si>
  <si>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</si>
  <si>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</si>
  <si>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</si>
  <si>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</si>
  <si>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</si>
  <si>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</si>
  <si>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</si>
  <si>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</si>
  <si>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</si>
  <si>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</si>
  <si>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</si>
  <si>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</si>
  <si>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</si>
  <si>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</si>
  <si>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</si>
  <si>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</si>
  <si>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</si>
  <si>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</si>
  <si>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</si>
  <si>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</si>
  <si>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</si>
  <si>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</si>
  <si>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</si>
  <si>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</si>
  <si>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</si>
  <si>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</si>
  <si>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</si>
  <si>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</si>
  <si>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</si>
  <si>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</si>
  <si>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</si>
  <si>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</si>
  <si>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</si>
  <si>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</si>
  <si>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</si>
  <si>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</si>
  <si>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</si>
  <si>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</si>
  <si>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</si>
  <si>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</si>
  <si>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</si>
  <si>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</si>
  <si>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</si>
  <si>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</si>
  <si>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</si>
  <si>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</si>
  <si>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</si>
  <si>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</si>
  <si>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</si>
  <si>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</si>
  <si>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</si>
  <si>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</si>
  <si>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</si>
  <si>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</si>
  <si>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</si>
  <si>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</si>
  <si>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</si>
  <si>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</si>
  <si>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</si>
  <si>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</si>
  <si>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</si>
  <si>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</si>
  <si>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</si>
  <si>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</si>
  <si>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</si>
  <si>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</si>
  <si>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</si>
  <si>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</si>
  <si>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</si>
  <si>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</si>
  <si>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</si>
  <si>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</si>
  <si>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</si>
  <si>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</si>
  <si>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</si>
  <si>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</si>
  <si>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</si>
  <si>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</si>
  <si>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</si>
  <si>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</si>
  <si>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</si>
  <si>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</si>
  <si>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</si>
  <si>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</si>
  <si>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</si>
  <si>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</si>
  <si>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</si>
  <si>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</si>
  <si>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</si>
  <si>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</si>
  <si>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</si>
  <si>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</si>
  <si>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</si>
  <si>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</si>
  <si>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</si>
  <si>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</si>
  <si>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</si>
  <si>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</si>
  <si>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</si>
  <si>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</si>
  <si>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</si>
  <si>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</si>
  <si>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</si>
  <si>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</si>
  <si>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</si>
  <si>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</si>
  <si>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</si>
  <si>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</si>
  <si>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</si>
  <si>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</si>
  <si>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</si>
  <si>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</si>
  <si>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</si>
  <si>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</si>
  <si>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</si>
  <si>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</si>
  <si>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</si>
  <si>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</si>
  <si>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</si>
  <si>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</si>
  <si>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</si>
  <si>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</si>
  <si>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</si>
  <si>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</si>
  <si>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</si>
  <si>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</si>
  <si>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</si>
  <si>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</si>
  <si>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</si>
  <si>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</si>
  <si>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</si>
  <si>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</si>
  <si>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</si>
  <si>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</si>
  <si>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</si>
  <si>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</si>
  <si>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</si>
  <si>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</si>
  <si>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</si>
  <si>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</si>
  <si>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</si>
  <si>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</si>
  <si>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</si>
  <si>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</si>
  <si>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</si>
  <si>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</si>
  <si>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</si>
  <si>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</si>
  <si>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</si>
  <si>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</si>
  <si>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</si>
  <si>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</si>
  <si>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</si>
  <si>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</si>
  <si>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</si>
  <si>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</si>
  <si>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</si>
  <si>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</si>
  <si>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</si>
  <si>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</si>
  <si>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</si>
  <si>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</si>
  <si>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</si>
  <si>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</si>
  <si>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</si>
  <si>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</si>
  <si>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</si>
  <si>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</si>
  <si>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</si>
  <si>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</si>
  <si>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</si>
  <si>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</si>
  <si>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</si>
  <si>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</si>
  <si>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</si>
  <si>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</si>
  <si>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</si>
  <si>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</si>
  <si>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</si>
  <si>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</si>
  <si>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</si>
  <si>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</si>
  <si>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</si>
  <si>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</si>
  <si>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</si>
  <si>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</si>
  <si>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</si>
  <si>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</si>
  <si>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</si>
  <si>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</si>
  <si>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</si>
  <si>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</si>
  <si>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</si>
  <si>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</si>
  <si>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</si>
  <si>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</si>
  <si>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</si>
  <si>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</si>
  <si>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</si>
  <si>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</si>
  <si>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</si>
  <si>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</si>
  <si>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</si>
  <si>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</si>
  <si>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</si>
  <si>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</si>
  <si>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</si>
  <si>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</si>
  <si>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</si>
  <si>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</si>
  <si>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</si>
  <si>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</si>
  <si>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</si>
  <si>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</si>
  <si>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</si>
  <si>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</si>
  <si>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</si>
  <si>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</si>
  <si>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</si>
  <si>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</si>
  <si>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</si>
  <si>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</si>
  <si>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</si>
  <si>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</si>
  <si>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</si>
  <si>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</si>
  <si>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</si>
  <si>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</si>
  <si>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</si>
  <si>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</si>
  <si>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</si>
  <si>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</si>
  <si>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</si>
  <si>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</si>
  <si>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</si>
  <si>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</si>
  <si>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</si>
  <si>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</si>
  <si>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</si>
  <si>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</si>
  <si>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</si>
  <si>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</si>
  <si>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</si>
  <si>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</si>
  <si>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</si>
  <si>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</si>
  <si>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</si>
  <si>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</si>
  <si>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</si>
  <si>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</si>
  <si>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</si>
  <si>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</si>
  <si>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</si>
  <si>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</si>
  <si>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</si>
  <si>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</si>
  <si>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</si>
  <si>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</si>
  <si>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</si>
  <si>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</si>
  <si>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</si>
  <si>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</si>
  <si>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</si>
  <si>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</si>
  <si>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</si>
  <si>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</si>
  <si>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</si>
  <si>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</si>
  <si>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</si>
  <si>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</si>
  <si>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</si>
  <si>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</si>
  <si>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</si>
  <si>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</si>
  <si>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</si>
  <si>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</si>
  <si>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</si>
  <si>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</si>
  <si>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</si>
  <si>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</si>
  <si>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</si>
  <si>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</si>
  <si>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</si>
  <si>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</si>
  <si>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</si>
  <si>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</si>
  <si>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</si>
  <si>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</si>
  <si>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</si>
  <si>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</si>
  <si>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</si>
  <si>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</si>
  <si>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</si>
  <si>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</si>
  <si>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</si>
  <si>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</si>
  <si>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</si>
  <si>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</si>
  <si>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</si>
  <si>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</si>
  <si>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</si>
  <si>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</si>
  <si>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</si>
  <si>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</si>
  <si>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</si>
  <si>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</si>
  <si>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</si>
  <si>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</si>
  <si>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</si>
  <si>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</si>
  <si>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</si>
  <si>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</si>
  <si>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</si>
  <si>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</si>
  <si>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</si>
  <si>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</si>
  <si>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</si>
  <si>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</si>
  <si>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</si>
  <si>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</si>
  <si>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</si>
  <si>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</si>
  <si>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</si>
  <si>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</si>
  <si>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</si>
  <si>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</si>
  <si>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</si>
  <si>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</si>
  <si>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</si>
  <si>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</si>
  <si>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</si>
  <si>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</si>
  <si>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</si>
  <si>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</si>
  <si>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</si>
  <si>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</si>
  <si>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</si>
  <si>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</si>
  <si>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</si>
  <si>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</si>
  <si>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</si>
  <si>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</si>
  <si>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</si>
  <si>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</si>
  <si>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</si>
  <si>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</si>
  <si>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</si>
  <si>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</si>
  <si>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</si>
  <si>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</si>
  <si>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</si>
  <si>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</si>
  <si>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</si>
  <si>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</si>
  <si>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</si>
  <si>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</si>
  <si>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</si>
  <si>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</si>
  <si>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</si>
  <si>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</si>
  <si>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</si>
  <si>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</si>
  <si>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</si>
  <si>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</si>
  <si>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</si>
  <si>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</si>
  <si>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</si>
  <si>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</si>
  <si>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</si>
  <si>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</si>
  <si>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</si>
  <si>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</si>
  <si>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</si>
  <si>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</si>
  <si>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</si>
  <si>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</si>
  <si>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</si>
  <si>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</si>
  <si>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</si>
  <si>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</si>
  <si>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</si>
  <si>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</si>
  <si>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</si>
  <si>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</si>
  <si>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</si>
  <si>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</si>
  <si>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</si>
  <si>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</si>
  <si>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</si>
  <si>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</si>
  <si>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</si>
  <si>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</si>
  <si>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</si>
  <si>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</si>
  <si>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</si>
  <si>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</si>
  <si>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</si>
  <si>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</si>
  <si>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</si>
  <si>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</si>
  <si>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</si>
  <si>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</si>
  <si>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</si>
  <si>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</si>
  <si>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</si>
  <si>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</si>
  <si>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</si>
  <si>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</si>
  <si>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</si>
  <si>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</si>
  <si>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</si>
  <si>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</si>
  <si>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</si>
  <si>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</si>
  <si>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</si>
  <si>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</si>
  <si>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</si>
  <si>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</si>
  <si>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</si>
  <si>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</si>
  <si>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</si>
  <si>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</si>
  <si>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</si>
  <si>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</si>
  <si>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</si>
  <si>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</si>
  <si>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</si>
  <si>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</si>
  <si>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</si>
  <si>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</si>
  <si>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</si>
  <si>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</si>
  <si>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</si>
  <si>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</si>
  <si>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</si>
  <si>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</si>
  <si>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</si>
  <si>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</si>
  <si>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</si>
  <si>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</si>
  <si>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</si>
  <si>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</si>
  <si>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</si>
  <si>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</si>
  <si>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</si>
  <si>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</si>
  <si>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</si>
  <si>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</si>
  <si>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</si>
  <si>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</si>
  <si>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</si>
  <si>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</si>
  <si>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</si>
  <si>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</si>
  <si>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</si>
  <si>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</si>
  <si>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</si>
  <si>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</si>
  <si>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</si>
  <si>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</si>
  <si>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</si>
  <si>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</si>
  <si>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</si>
  <si>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</si>
  <si>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</si>
  <si>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</si>
  <si>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</si>
  <si>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</si>
  <si>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</si>
  <si>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</si>
  <si>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</si>
  <si>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</si>
  <si>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</si>
  <si>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</si>
  <si>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</si>
  <si>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</si>
  <si>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</si>
  <si>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</si>
  <si>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</si>
  <si>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</si>
  <si>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</si>
  <si>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</si>
  <si>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</si>
  <si>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</si>
  <si>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</si>
  <si>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</si>
  <si>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</si>
  <si>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</si>
  <si>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</si>
  <si>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</si>
  <si>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</si>
  <si>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</si>
  <si>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</si>
  <si>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</si>
  <si>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</si>
  <si>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</si>
  <si>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</si>
  <si>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</si>
  <si>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</si>
  <si>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</si>
  <si>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</si>
  <si>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</si>
  <si>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</si>
  <si>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</si>
  <si>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</si>
  <si>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</si>
  <si>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</si>
  <si>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</si>
  <si>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</si>
  <si>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</si>
  <si>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</si>
  <si>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</si>
  <si>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</si>
  <si>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</si>
  <si>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</si>
  <si>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</si>
  <si>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</si>
  <si>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</si>
  <si>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</si>
  <si>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</si>
  <si>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</si>
  <si>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</si>
  <si>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</si>
  <si>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</si>
  <si>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</si>
  <si>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</si>
  <si>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</si>
  <si>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</si>
  <si>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</si>
  <si>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</si>
  <si>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</si>
  <si>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</si>
  <si>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</si>
  <si>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</si>
  <si>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</si>
  <si>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</si>
  <si>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</si>
  <si>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</si>
  <si>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</si>
  <si>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</si>
  <si>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</si>
  <si>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</si>
  <si>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</si>
  <si>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</si>
  <si>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</si>
  <si>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</si>
  <si>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</si>
  <si>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</si>
  <si>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</si>
  <si>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</si>
  <si>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</si>
  <si>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</si>
  <si>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</si>
  <si>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</si>
  <si>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</si>
  <si>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</si>
  <si>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</si>
  <si>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</si>
  <si>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</si>
  <si>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</si>
  <si>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</si>
  <si>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</si>
  <si>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</si>
  <si>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</si>
  <si>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</si>
  <si>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</si>
  <si>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</si>
  <si>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</si>
  <si>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</si>
  <si>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</si>
  <si>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</si>
  <si>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</si>
  <si>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</si>
  <si>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</si>
  <si>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</si>
  <si>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</si>
  <si>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</si>
  <si>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</si>
  <si>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</si>
  <si>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</si>
  <si>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</si>
  <si>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</si>
  <si>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</si>
  <si>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</si>
  <si>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</si>
  <si>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</si>
  <si>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</si>
  <si>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</si>
  <si>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</si>
  <si>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</si>
  <si>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</si>
  <si>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</si>
  <si>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</si>
  <si>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</si>
  <si>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</si>
  <si>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</si>
  <si>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</si>
  <si>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</si>
  <si>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</si>
  <si>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</si>
  <si>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</si>
  <si>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</si>
  <si>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</si>
  <si>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</si>
  <si>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</si>
  <si>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</si>
  <si>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</si>
  <si>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</si>
  <si>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</si>
  <si>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</si>
  <si>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</si>
  <si>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</si>
  <si>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</si>
  <si>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</si>
  <si>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</si>
  <si>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</si>
  <si>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</si>
  <si>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</si>
  <si>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</si>
  <si>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</si>
  <si>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</si>
  <si>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</si>
  <si>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</si>
  <si>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</si>
  <si>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</si>
  <si>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</si>
  <si>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</si>
  <si>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</si>
  <si>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</si>
  <si>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</si>
  <si>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</si>
  <si>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</si>
  <si>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</si>
  <si>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</si>
  <si>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</si>
  <si>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</si>
  <si>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</si>
  <si>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</si>
  <si>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</si>
  <si>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</si>
  <si>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</si>
  <si>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</si>
  <si>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</si>
  <si>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</si>
  <si>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</si>
  <si>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</si>
  <si>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</si>
  <si>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</si>
  <si>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</si>
  <si>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</si>
  <si>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</si>
  <si>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</si>
  <si>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</si>
  <si>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</si>
  <si>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</si>
  <si>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</si>
  <si>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</si>
  <si>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</si>
  <si>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</si>
  <si>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</si>
  <si>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</si>
  <si>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</si>
  <si>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</si>
  <si>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</si>
  <si>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</si>
  <si>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</si>
  <si>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</si>
  <si>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</si>
  <si>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</si>
  <si>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</si>
  <si>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</si>
  <si>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</si>
  <si>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</si>
  <si>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</si>
  <si>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</si>
  <si>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</si>
  <si>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</si>
  <si>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</si>
  <si>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</si>
  <si>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</si>
  <si>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</si>
  <si>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</si>
  <si>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</si>
  <si>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</si>
  <si>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</si>
  <si>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</si>
  <si>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</si>
  <si>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</si>
  <si>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</si>
  <si>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</si>
  <si>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</si>
  <si>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</si>
  <si>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</si>
  <si>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</si>
  <si>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</si>
  <si>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</si>
  <si>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</si>
  <si>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</si>
  <si>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</si>
  <si>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</si>
  <si>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</si>
  <si>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</si>
  <si>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</si>
  <si>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</si>
  <si>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</si>
  <si>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</si>
  <si>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</si>
  <si>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</si>
  <si>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</si>
  <si>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</si>
  <si>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</si>
  <si>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</si>
  <si>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</si>
  <si>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</si>
  <si>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</si>
  <si>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</si>
  <si>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</si>
  <si>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</si>
  <si>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</si>
  <si>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</si>
  <si>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</si>
  <si>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</si>
  <si>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</si>
  <si>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</si>
  <si>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</si>
  <si>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</si>
  <si>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</si>
  <si>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</si>
  <si>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</si>
  <si>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</si>
  <si>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</si>
  <si>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</si>
  <si>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</si>
  <si>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</si>
  <si>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</si>
  <si>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</si>
  <si>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</si>
  <si>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</si>
  <si>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</si>
  <si>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</si>
  <si>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</si>
  <si>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</si>
  <si>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</si>
  <si>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</si>
  <si>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</si>
  <si>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</si>
  <si>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</si>
  <si>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</si>
  <si>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</si>
  <si>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</si>
  <si>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</si>
  <si>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</si>
  <si>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</si>
  <si>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</si>
  <si>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</si>
  <si>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</si>
  <si>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</si>
  <si>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</si>
  <si>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</si>
  <si>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</si>
  <si>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</si>
  <si>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</si>
  <si>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</si>
  <si>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</si>
  <si>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</si>
  <si>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</si>
  <si>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</si>
  <si>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</si>
  <si>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</si>
  <si>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</si>
  <si>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</si>
  <si>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</si>
  <si>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</si>
  <si>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</si>
  <si>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</si>
  <si>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</si>
  <si>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</si>
  <si>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</si>
  <si>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</si>
  <si>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</si>
  <si>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</si>
  <si>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</si>
  <si>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</si>
  <si>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</si>
  <si>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</si>
  <si>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</si>
  <si>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</si>
  <si>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</si>
  <si>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</si>
  <si>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</si>
  <si>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</si>
  <si>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</si>
  <si>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</si>
  <si>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</si>
  <si>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</si>
  <si>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</si>
  <si>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</si>
  <si>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</si>
  <si>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</si>
  <si>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</si>
  <si>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</si>
  <si>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</si>
  <si>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</si>
  <si>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</si>
  <si>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</si>
  <si>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</si>
  <si>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</si>
  <si>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</si>
  <si>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</si>
  <si>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</si>
  <si>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</si>
  <si>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</si>
  <si>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</si>
  <si>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</si>
  <si>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</si>
  <si>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</si>
  <si>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</si>
  <si>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</si>
  <si>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</si>
  <si>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</si>
  <si>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</si>
  <si>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</si>
  <si>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</si>
  <si>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</si>
  <si>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</si>
  <si>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</si>
  <si>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</si>
  <si>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</si>
  <si>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</si>
  <si>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</si>
  <si>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</si>
  <si>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</si>
  <si>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</si>
  <si>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</si>
  <si>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</si>
  <si>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</si>
  <si>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</si>
  <si>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</si>
  <si>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</si>
  <si>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</si>
  <si>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</si>
  <si>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</si>
  <si>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</si>
  <si>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</si>
  <si>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</si>
  <si>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</si>
  <si>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</si>
  <si>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</si>
  <si>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</si>
  <si>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</si>
  <si>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</si>
  <si>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</si>
  <si>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</si>
  <si>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</si>
  <si>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</si>
  <si>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</si>
  <si>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</si>
  <si>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</si>
  <si>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</si>
  <si>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</si>
  <si>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</si>
  <si>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</si>
  <si>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</si>
  <si>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</si>
  <si>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</si>
  <si>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</si>
  <si>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</si>
  <si>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</si>
  <si>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</si>
  <si>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</si>
  <si>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</si>
  <si>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</si>
  <si>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</si>
  <si>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</si>
  <si>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</si>
  <si>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</si>
  <si>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</si>
  <si>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</si>
  <si>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</si>
  <si>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</si>
  <si>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</si>
  <si>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</si>
  <si>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</si>
  <si>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</si>
  <si>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</si>
  <si>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</si>
  <si>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</si>
  <si>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</si>
  <si>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</si>
  <si>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</si>
  <si>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</si>
  <si>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</si>
  <si>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</si>
  <si>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</si>
  <si>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</si>
  <si>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</si>
  <si>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</si>
  <si>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</si>
  <si>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</si>
  <si>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</si>
  <si>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</si>
  <si>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</si>
  <si>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</si>
  <si>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</si>
  <si>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</si>
  <si>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</si>
  <si>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</si>
  <si>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</si>
  <si>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</si>
  <si>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</si>
  <si>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</si>
  <si>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</si>
  <si>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</si>
  <si>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</si>
  <si>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</si>
  <si>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</si>
  <si>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</si>
  <si>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</si>
  <si>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</si>
  <si>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</si>
  <si>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</si>
  <si>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</si>
  <si>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</si>
  <si>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</si>
  <si>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</si>
  <si>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</si>
  <si>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</si>
  <si>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</si>
  <si>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</si>
  <si>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</si>
  <si>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</si>
  <si>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</si>
  <si>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</si>
  <si>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</si>
  <si>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</si>
  <si>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</si>
  <si>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</si>
  <si>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</si>
  <si>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</si>
  <si>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</si>
  <si>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</si>
  <si>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</si>
  <si>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</si>
  <si>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</si>
  <si>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</si>
  <si>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</si>
  <si>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</si>
  <si>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</si>
  <si>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</si>
  <si>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</si>
  <si>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</si>
  <si>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</si>
  <si>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</si>
  <si>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</si>
  <si>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</si>
  <si>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</si>
  <si>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</si>
  <si>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</si>
  <si>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</si>
  <si>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</si>
  <si>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</si>
  <si>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</si>
  <si>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</si>
  <si>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</si>
  <si>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</si>
  <si>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</si>
  <si>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</si>
  <si>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</si>
  <si>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</si>
  <si>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</si>
  <si>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</si>
  <si>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</si>
  <si>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</si>
  <si>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</si>
  <si>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</si>
  <si>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</si>
  <si>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</si>
  <si>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</si>
  <si>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</si>
  <si>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</si>
  <si>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</si>
  <si>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</si>
  <si>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</si>
  <si>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</si>
  <si>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</si>
  <si>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</si>
  <si>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</si>
  <si>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</si>
  <si>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</si>
  <si>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</si>
  <si>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</si>
  <si>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</si>
  <si>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</si>
  <si>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</si>
  <si>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</si>
  <si>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</si>
  <si>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</si>
  <si>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</si>
  <si>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</si>
  <si>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</si>
  <si>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</si>
  <si>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</si>
  <si>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</si>
  <si>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</si>
  <si>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</si>
  <si>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</si>
  <si>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</si>
  <si>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</si>
  <si>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</si>
  <si>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</si>
  <si>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</si>
  <si>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</si>
  <si>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</si>
  <si>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</si>
  <si>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</si>
  <si>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</si>
  <si>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</si>
  <si>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</si>
  <si>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</si>
  <si>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</si>
  <si>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</si>
  <si>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</si>
  <si>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</si>
  <si>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</si>
  <si>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</si>
  <si>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</si>
  <si>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</si>
  <si>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</si>
  <si>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</si>
  <si>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</si>
  <si>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</si>
  <si>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</si>
  <si>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</si>
  <si>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</si>
  <si>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</si>
  <si>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</si>
  <si>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</si>
  <si>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</si>
  <si>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</si>
  <si>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</si>
  <si>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</si>
  <si>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</si>
  <si>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</si>
  <si>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</si>
  <si>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</si>
  <si>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</si>
  <si>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</si>
  <si>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</si>
  <si>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</si>
  <si>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</si>
  <si>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</si>
  <si>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</si>
  <si>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</si>
  <si>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</si>
  <si>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</si>
  <si>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</si>
  <si>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</si>
  <si>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</si>
  <si>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</si>
  <si>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</si>
  <si>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</si>
  <si>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</si>
  <si>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</si>
  <si>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</si>
  <si>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</si>
  <si>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</si>
  <si>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</si>
  <si>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</si>
  <si>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</si>
  <si>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</si>
  <si>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</si>
  <si>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</si>
  <si>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</si>
  <si>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</si>
  <si>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</si>
  <si>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</si>
  <si>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</si>
  <si>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</si>
  <si>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</si>
  <si>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</si>
  <si>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</si>
  <si>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</si>
  <si>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</si>
  <si>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</si>
  <si>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</si>
  <si>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</si>
  <si>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</si>
  <si>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</si>
  <si>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</si>
  <si>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</si>
  <si>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</si>
  <si>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</si>
  <si>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</si>
  <si>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</si>
  <si>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</si>
  <si>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</si>
  <si>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</si>
  <si>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</si>
  <si>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</si>
  <si>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</si>
  <si>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</si>
  <si>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</si>
  <si>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</si>
  <si>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</si>
  <si>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</si>
  <si>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</si>
  <si>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</si>
  <si>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</si>
  <si>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</si>
  <si>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</si>
  <si>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</si>
  <si>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</si>
  <si>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</si>
  <si>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</si>
  <si>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</si>
  <si>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</si>
  <si>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</si>
  <si>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</si>
  <si>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</si>
  <si>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</si>
  <si>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</si>
  <si>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</si>
  <si>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</si>
  <si>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</si>
  <si>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</si>
  <si>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</si>
  <si>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</si>
  <si>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</si>
  <si>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</si>
  <si>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</si>
  <si>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</si>
  <si>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</si>
  <si>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</si>
  <si>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</si>
  <si>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</si>
  <si>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</si>
  <si>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</si>
  <si>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</si>
  <si>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</si>
  <si>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</si>
  <si>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</si>
  <si>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</si>
  <si>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</si>
  <si>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</si>
  <si>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</si>
  <si>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</si>
  <si>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</si>
  <si>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</si>
  <si>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</si>
  <si>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</si>
  <si>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</si>
  <si>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</si>
  <si>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</si>
  <si>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</si>
  <si>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</si>
  <si>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</si>
  <si>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</si>
  <si>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</si>
  <si>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</si>
  <si>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</si>
  <si>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</si>
  <si>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</si>
  <si>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</si>
  <si>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</si>
  <si>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</si>
  <si>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</si>
  <si>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</si>
  <si>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</si>
  <si>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</si>
  <si>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</si>
  <si>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</si>
  <si>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</si>
  <si>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</si>
  <si>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</si>
  <si>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</si>
  <si>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</si>
  <si>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</si>
  <si>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</si>
  <si>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</si>
  <si>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</si>
  <si>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</si>
  <si>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</si>
  <si>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</si>
  <si>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</si>
  <si>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</si>
  <si>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</si>
  <si>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</si>
  <si>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</si>
  <si>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</si>
  <si>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</si>
  <si>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</si>
  <si>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</si>
  <si>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</si>
  <si>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</si>
  <si>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</si>
  <si>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</si>
  <si>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</si>
  <si>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</si>
  <si>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</si>
  <si>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</si>
  <si>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</si>
  <si>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</si>
  <si>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</si>
  <si>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</si>
  <si>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</si>
  <si>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</si>
  <si>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</si>
  <si>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</si>
  <si>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</si>
  <si>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</si>
  <si>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</si>
  <si>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</si>
  <si>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</si>
  <si>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</si>
  <si>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</si>
  <si>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</si>
  <si>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</si>
  <si>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</si>
  <si>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</si>
  <si>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</si>
  <si>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</si>
  <si>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</si>
  <si>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</si>
  <si>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</si>
  <si>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</si>
  <si>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</si>
  <si>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</si>
  <si>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</si>
  <si>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</si>
  <si>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</si>
  <si>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</si>
  <si>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</si>
  <si>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</si>
  <si>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</si>
  <si>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</si>
  <si>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</si>
  <si>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</si>
  <si>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</si>
  <si>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</si>
  <si>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</si>
  <si>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</si>
  <si>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</si>
  <si>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</si>
  <si>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</si>
  <si>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</si>
  <si>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</si>
  <si>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</si>
  <si>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</si>
  <si>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</si>
  <si>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</si>
  <si>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</si>
  <si>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</si>
  <si>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</si>
  <si>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</si>
  <si>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</si>
  <si>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</si>
  <si>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</si>
  <si>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</si>
  <si>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</si>
  <si>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</si>
  <si>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</si>
  <si>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</si>
  <si>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</si>
  <si>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</si>
  <si>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</si>
  <si>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</si>
  <si>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</si>
  <si>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</si>
  <si>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</si>
  <si>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</si>
  <si>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</si>
  <si>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</si>
  <si>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</si>
  <si>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</si>
  <si>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</si>
  <si>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</si>
  <si>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</si>
  <si>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</si>
  <si>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</si>
  <si>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</si>
  <si>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</si>
  <si>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</si>
  <si>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</si>
  <si>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</si>
  <si>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</si>
  <si>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</si>
  <si>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</si>
  <si>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</si>
  <si>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</si>
  <si>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</si>
  <si>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</si>
  <si>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</si>
  <si>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</si>
  <si>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</si>
  <si>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</si>
  <si>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</si>
  <si>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</si>
  <si>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</si>
  <si>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</si>
  <si>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</si>
  <si>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</si>
  <si>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</si>
  <si>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</si>
  <si>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</si>
  <si>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</si>
  <si>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</si>
  <si>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</si>
  <si>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</si>
  <si>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</si>
  <si>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</si>
  <si>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</si>
  <si>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</si>
  <si>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</si>
  <si>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</si>
  <si>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</si>
  <si>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</si>
  <si>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</si>
  <si>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</si>
  <si>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</si>
  <si>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</si>
  <si>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</si>
  <si>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</si>
  <si>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</si>
  <si>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</si>
  <si>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</si>
  <si>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</si>
  <si>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</si>
  <si>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</si>
  <si>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</si>
  <si>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</si>
  <si>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</si>
  <si>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</si>
  <si>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</si>
  <si>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</si>
  <si>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</si>
  <si>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</si>
  <si>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</si>
  <si>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</si>
  <si>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</si>
  <si>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</si>
  <si>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</si>
  <si>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</si>
  <si>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</si>
  <si>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</si>
  <si>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</si>
  <si>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</si>
  <si>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</si>
  <si>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</si>
  <si>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</si>
  <si>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</si>
  <si>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</si>
  <si>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</si>
  <si>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</si>
  <si>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</si>
  <si>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</si>
  <si>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</si>
  <si>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</si>
  <si>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</si>
  <si>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</si>
  <si>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</si>
  <si>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</si>
  <si>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</si>
  <si>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</si>
  <si>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</si>
  <si>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</si>
  <si>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</si>
  <si>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</si>
  <si>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</si>
  <si>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</si>
  <si>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</si>
  <si>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</si>
  <si>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</si>
  <si>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</si>
  <si>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</si>
  <si>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</si>
  <si>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</si>
  <si>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</si>
  <si>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</si>
  <si>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</si>
  <si>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</si>
  <si>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</si>
  <si>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</si>
  <si>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</si>
  <si>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</si>
  <si>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</si>
  <si>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</si>
  <si>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</si>
  <si>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</si>
  <si>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</si>
  <si>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</si>
  <si>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</si>
  <si>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</si>
  <si>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</si>
  <si>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</si>
  <si>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</si>
  <si>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</si>
  <si>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</si>
  <si>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</si>
  <si>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</si>
  <si>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</si>
  <si>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</si>
  <si>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</si>
  <si>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</si>
  <si>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</si>
  <si>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</si>
  <si>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</si>
  <si>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</si>
  <si>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</si>
  <si>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</si>
  <si>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</si>
  <si>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</si>
  <si>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</si>
  <si>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</si>
  <si>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</si>
  <si>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</si>
  <si>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</si>
  <si>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</si>
  <si>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</si>
  <si>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</si>
  <si>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</si>
  <si>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</si>
  <si>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</si>
  <si>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</si>
  <si>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</si>
  <si>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 xml:space="preserve">team on th way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</si>
</sst>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K16" sqref="K16"/>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321.0839596064834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45984.03238553241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45984.03238553241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45984.03238553241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45984.03238553241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45984.03238553241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45984.03238553241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45984.03238553241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45984.03238553241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45984.03238553241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45984.03238553241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45984.03238553241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45984.03238553241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45984.03238553241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45984.03238553241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45984.03238553241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45984.03238553241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45984.03238553241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45984.03238553241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45984.03238553241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45984.03238553241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45984.03238553241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45984.03238553241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45984.03238553241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45984.03238553241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45984.03238553241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45984.03238553241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45984.03238553241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45984.03238553241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45984.03238553241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45984.03238553241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45984.03238553241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45984.03238553241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45984.03238553241</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45984.03238553241</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84051B0B-A17B-46A5-9CE4-22673D50F8DA}"/>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159.03254756944807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45984.03238553241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45984.03238553241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45984.03238553241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45984.03238553241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45984.03238553241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45984.03238553241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45984.03238553241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45984.03238553241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45984.03238553241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45984.03238553241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45984.03238553241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45984.03238553241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45984.03238553241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45984.03238553241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45984.03238553241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45984.03238553241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45984.03238553241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45984.03238553241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45984.03238553241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45984.03238553241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45984.03238553241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45984.03238553241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45984.03238553241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45984.03238553241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45984.03238553241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45984.03238553241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45984.03238553241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45984.03238553241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45984.03238553241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45984.03238553241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45984.03238553241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45984.03238553241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45984.03238553241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45984.03238553241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45984.03238553241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45984.03238553241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45984.03238553241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45984.03238553241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45984.03238553241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45984.03238553241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45984.03238553241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45984.03238553241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45984.03238553241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45984.03238553241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45984.03238553241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45984.03238553241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45984.03238553241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45984.03238553241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45984.03238553241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45984.03238553241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45984.03238553241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45984.03238553241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45984.03238553241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45984.03238553241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45984.03238553241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45984.03238553241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45984.03238553241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45984.03238553241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45984.03238553241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45984.03238553241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45984.03238553241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45984.03238553241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45984.03238553241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45984.03238553241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45984.03238553241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45984.03238553241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45984.03238553241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45984.03238553241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45984.03238553241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45984.03238553241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45984.03238553241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45984.03238553241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45984.03238553241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45984.03238553241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45984.03238553241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45984.03238553241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45984.03238553241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45984.03238553241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45984.03238553241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45984.03238553241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45984.03238553241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45984.03238553241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45984.03238553241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45984.03238553241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45984.03238553241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45984.03238553241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45984.03238553241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45984.03238553241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45984.03238553241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45984.03238553241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45984.03238553241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45984.03238553241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45984.03238553241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45984.03238553241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45984.03238553241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45984.03238553241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45984.03238553241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45984.03238553241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45984.03238553241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45984.03238553241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45984.03238553241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45984.03238553241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45984.03238553241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45984.03238553241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45984.03238553241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45984.03238553241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45984.03238553241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45984.03238553241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45984.03238553241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45984.03238553241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45984.03238553241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45984.03238553241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45984.03238553241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45984.03238553241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45984.03238553241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45984.03238553241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45984.03238553241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45984.03238553241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45984.03238553241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45984.03238553241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45984.03238553241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45984.03238553241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45984.03238553241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45984.03238553241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45984.03238553241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45984.03238553241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45984.03238553241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45984.03238553241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45984.03238553241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45984.03238553241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45984.03238553241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45984.03238553241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45984.03238553241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45984.03238553241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45984.03238553241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45984.03238553241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45984.03238553241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45984.03238553241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45984.03238553241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45984.03238553241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45984.03238553241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45984.03238553241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45984.03238553241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45984.03238553241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45984.03238553241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45984.03238553241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45984.03238553241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45984.03238553241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45984.03238553241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45984.03238553241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45984.03238553241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45984.03238553241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45984.03238553241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45984.03238553241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45984.03238553241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45984.03238553241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45984.03238553241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45984.03238553241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45984.03238553241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45984.03238553241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45984.03238553241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45984.03238553241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45984.03238553241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45984.03238553241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45984.03238553241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45984.03238553241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45984.03238553241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45984.03238553241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45984.03238553241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45984.03238553241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45984.03238553241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45984.03238553241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45984.03238553241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45984.03238553241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45984.03238553241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45984.03238553241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45984.03238553241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45984.03238553241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45984.03238553241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45984.03238553241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45984.03238553241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45984.03238553241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45984.03238553241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45984.03238553241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45984.03238553241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45984.03238553241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45984.03238553241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45984.03238553241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45984.03238553241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45984.03238553241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45984.03238553241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45984.03238553241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45984.03238553241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45984.03238553241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45984.03238553241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45984.03238553241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45984.03238553241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45984.03238553241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45984.03238553241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45984.03238553241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45984.03238553241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45984.03238553241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45984.03238553241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45984.03238553241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45984.03238553241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45984.03238553241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45984.03238553241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45984.03238553241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45984.03238553241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45984.03238553241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45984.03238553241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45984.03238553241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45984.03238553241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45984.03238553241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45984.03238553241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45984.03238553241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45984.03238553241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45984.03238553241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45984.03238553241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45984.03238553241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45984.03238553241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45984.03238553241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45984.03238553241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45984.03238553241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45984.03238553241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45984.03238553241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45984.03238553241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45984.03238553241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45984.03238553241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45984.03238553241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45984.03238553241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45984.03238553241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45984.03238553241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45984.03238553241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45984.03238553241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45984.03238553241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45984.03238553241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45984.03238553241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45984.03238553241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45984.03238553241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45984.03238553241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45984.03238553241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45984.03238553241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45984.03238553241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45984.03238553241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45984.03238553241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45984.03238553241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45984.03238553241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45984.03238553241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45984.03238553241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45984.03238553241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45984.03238553241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45984.03238553241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45984.03238553241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45984.03238553241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45984.03238553241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45984.03238553241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45984.03238553241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45984.03238553241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45984.03238553241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45984.03238553241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45984.03238553241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45984.03238553241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45984.03238553241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45984.03238553241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45984.03238553241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45984.03238553241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45984.03238553241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45984.03238553241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45984.03238553241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45984.03238553241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45984.03238553241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45984.03238553241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45984.03238553241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45984.03238553241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45984.03238553241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45984.03238553241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45984.03238553241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45984.03238553241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45984.03238553241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45984.03238553241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45984.03238553241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45984.03238553241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45984.03238553241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45984.03238553241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45984.03238553241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45984.03238553241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45984.03238553241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45984.03238553241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45984.03238553241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45984.03238553241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45984.03238553241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45984.03238553241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45984.03238553241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45984.03238553241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45984.03238553241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45984.03238553241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45984.03238553241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45984.03238553241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45984.03238553241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45984.03238553241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45984.03238553241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45984.03238553241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45984.03238553241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45984.03238553241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45984.03238553241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45984.03238553241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45984.03238553241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45984.03238553241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45984.03238553241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45984.03238553241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45984.03238553241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45984.03238553241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45984.03238553241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45984.03238553241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45984.03238553241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45984.03238553241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45984.03238553241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45984.03238553241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45984.03238553241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45984.03238553241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45984.03238553241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45984.03238553241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45984.03238553241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45984.03238553241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45984.03238553241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45984.03238553241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45984.03238553241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45984.03238553241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45984.03238553241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45984.03238553241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45984.03238553241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45984.03238553241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45984.03238553241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45984.03238553241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45984.03238553241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45984.03238553241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45984.03238553241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45984.03238553241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45984.03238553241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45984.03238553241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45984.03238553241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45984.03238553241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45984.03238553241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45984.03238553241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45984.03238553241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45984.03238553241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45984.03238553241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45984.03238553241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45984.03238553241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45984.03238553241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45984.03238553241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45984.03238553241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45984.03238553241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45984.03238553241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45984.03238553241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45984.03238553241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45984.03238553241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45984.03238553241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45984.03238553241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45984.03238553241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45984.03238553241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45984.03238553241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45984.03238553241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45984.03238553241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45984.03238553241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45984.03238553241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45984.03238553241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45984.03238553241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45984.03238553241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45984.03238553241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45984.03238553241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45984.03238553241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45984.03238553241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45984.03238553241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45984.03238553241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45984.03238553241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45984.03238553241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45984.03238553241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45984.03238553241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45984.03238553241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45984.03238553241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45984.03238553241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45984.03238553241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45984.03238553241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45984.03238553241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45984.03238553241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45984.03238553241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45984.03238553241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45984.03238553241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45984.03238553241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45984.03238553241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45984.03238553241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45984.03238553241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45984.03238553241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45984.03238553241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45984.03238553241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45984.03238553241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45984.03238553241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45984.03238553241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45984.03238553241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45984.03238553241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45984.03238553241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45984.03238553241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45984.03238553241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45984.03238553241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45984.03238553241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45984.03238553241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45984.03238553241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45984.03238553241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45984.03238553241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45984.03238553241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45984.03238553241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45984.03238553241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45984.03238553241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45984.03238553241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45984.03238553241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45984.03238553241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45984.03238553241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45984.03238553241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45984.03238553241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45984.03238553241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45984.03238553241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45984.03238553241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45984.03238553241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45984.03238553241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45984.03238553241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45984.03238553241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45984.03238553241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45984.03238553241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45984.03238553241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45984.03238553241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45984.03238553241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45984.03238553241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45984.03238553241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45984.03238553241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45984.03238553241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45984.03238553241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45984.03238553241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45984.03238553241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45984.03238553241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45984.03238553241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45984.03238553241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45984.03238553241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45984.03238553241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45984.03238553241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45984.03238553241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45984.03238553241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45984.03238553241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45984.03238553241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45984.03238553241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45984.03238553241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45984.03238553241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45984.03238553241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45984.03238553241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45984.03238553241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45984.03238553241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45984.03238553241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45984.03238553241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45984.03238553241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45984.03238553241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45984.03238553241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45984.03238553241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45984.03238553241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45984.03238553241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45984.03238553241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45984.03238553241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45984.03238553241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45984.03238553241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45984.03238553241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45984.03238553241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45984.03238553241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45984.03238553241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45984.03238553241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45984.03238553241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45984.03238553241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45984.03238553241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45984.03238553241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45984.03238553241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45984.03238553241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45984.03238553241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45984.03238553241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45984.03238553241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45984.03238553241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45984.03238553241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45984.03238553241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45984.03238553241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45984.03238553241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45984.03238553241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45984.03238553241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45984.03238553241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45984.03238553241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45984.03238553241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45984.03238553241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45984.03238553241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45984.03238553241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45984.03238553241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45984.03238553241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45984.03238553241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45984.03238553241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45984.03238553241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45984.03238553241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45984.03238553241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45984.03238553241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45984.03238553241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45984.03238553241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45984.03238553241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45984.03238553241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45984.03238553241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45984.03238553241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45984.03238553241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45984.03238553241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45984.03238553241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45984.03238553241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45984.03238553241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45984.03238553241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45984.03238553241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45984.03238553241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45984.03238553241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45984.03238553241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45984.03238553241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45984.03238553241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45984.03238553241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45984.03238553241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45984.03238553241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45984.03238553241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45984.03238553241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45984.03238553241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45984.03238553241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45984.03238553241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45984.03238553241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45984.03238553241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45984.03238553241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45984.03238553241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45984.03238553241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45984.03238553241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45984.03238553241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45984.03238553241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45984.03238553241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45984.03238553241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45984.03238553241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45984.03238553241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45984.03238553241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45984.03238553241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45984.03238553241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45984.03238553241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45984.03238553241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45984.03238553241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45984.03238553241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45984.03238553241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45984.03238553241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45984.03238553241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45984.03238553241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45984.03238553241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45984.03238553241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45984.03238553241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45984.03238553241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45984.03238553241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45984.03238553241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45984.03238553241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45984.03238553241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45984.03238553241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45984.03238553241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45984.03238553241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45984.03238553241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45984.03238553241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45984.03238553241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45984.03238553241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45984.03238553241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45984.03238553241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45984.03238553241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45984.03238553241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45984.03238553241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45984.03238553241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45984.03238553241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45984.03238553241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45984.03238553241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45984.03238553241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45984.03238553241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45984.03238553241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45984.03238553241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45984.03238553241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45984.03238553241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45984.03238553241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45984.03238553241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45984.03238553241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45984.03238553241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45984.03238553241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45984.03238553241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45984.03238553241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45984.03238553241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45984.03238553241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45984.03238553241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45984.03238553241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45984.03238553241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45984.03238553241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45984.03238553241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45984.03238553241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45984.03238553241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45984.03238553241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45984.03238553241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45984.03238553241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45984.03238553241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45984.03238553241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45984.03238553241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45984.03238553241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45984.03238553241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45984.03238553241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45984.03238553241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45984.03238553241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45984.03238553241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45984.03238553241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45984.03238553241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45984.03238553241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45984.03238553241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45984.03238553241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45984.03238553241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45984.03238553241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45984.03238553241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45984.03238553241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45984.03238553241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45984.03238553241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45984.03238553241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45984.03238553241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45984.03238553241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45984.03238553241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45984.03238553241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45984.03238553241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45984.03238553241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45984.03238553241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45984.03238553241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45984.03238553241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45984.03238553241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45984.03238553241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45984.03238553241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45984.03238553241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45984.03238553241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45984.03238553241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45984.03238553241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45984.03238553241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45984.03238553241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45984.03238553241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45984.03238553241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45984.03238553241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45984.03238553241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45984.03238553241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45984.03238553241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45984.03238553241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45984.03238553241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45984.03238553241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45984.03238553241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45984.03238553241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45984.03238553241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45984.03238553241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45984.03238553241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45984.03238553241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45984.03238553241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45984.03238553241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45984.03238553241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45984.03238553241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45984.03238553241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45984.03238553241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45984.03238553241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45984.03238553241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45984.03238553241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45984.03238553241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45984.03238553241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45984.03238553241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45984.03238553241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45984.03238553241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45984.03238553241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45984.03238553241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45984.03238553241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45984.03238553241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45984.03238553241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45984.03238553241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45984.03238553241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45984.03238553241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45984.03238553241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45984.03238553241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45984.03238553241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45984.03238553241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45984.03238553241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45984.03238553241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45984.03238553241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45984.03238553241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45984.03238553241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45984.03238553241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45984.03238553241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45984.03238553241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45984.03238553241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45984.03238553241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45984.03238553241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45984.03238553241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45984.03238553241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45984.03238553241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45984.03238553241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45984.03238553241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45984.03238553241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45984.03238553241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45984.03238553241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45984.03238553241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45984.03238553241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45984.03238553241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45984.03238553241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45984.03238553241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45984.03238553241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45984.03238553241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45984.03238553241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45984.03238553241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45984.03238553241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45984.03238553241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45984.03238553241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45984.03238553241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45984.03238553241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45984.03238553241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45984.03238553241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45984.03238553241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45984.03238553241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45984.03238553241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45984.03238553241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45984.03238553241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45984.03238553241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45984.03238553241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45984.03238553241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45984.03238553241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45984.03238553241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45984.03238553241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45984.03238553241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45984.03238553241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45984.03238553241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45984.03238553241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45984.03238553241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45984.03238553241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45984.03238553241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45984.03238553241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45984.03238553241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45984.03238553241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45984.03238553241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45984.03238553241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45984.03238553241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45984.03238553241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45984.03238553241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45984.03238553241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45984.03238553241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45984.03238553241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45984.03238553241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45984.03238553241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45984.03238553241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45984.03238553241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45984.03238553241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45984.03238553241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45984.03238553241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45984.03238553241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45984.03238553241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45984.03238553241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45984.03238553241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45984.03238553241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45984.03238553241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45984.03238553241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45984.03238553241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45984.03238553241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45984.03238553241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45984.03238553241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45984.03238553241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45984.03238553241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45984.03238553241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45984.03238553241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45984.03238553241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45984.03238553241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45984.03238553241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45984.03238553241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45984.03238553241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45984.03238553241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45984.03238553241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45984.03238553241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45984.03238553241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45984.03238553241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45984.03238553241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45984.03238553241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45984.03238553241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45984.03238553241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45984.03238553241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45984.03238553241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45984.03238553241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45984.03238553241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45984.03238553241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45984.03238553241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45984.03238553241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45984.03238553241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45984.03238553241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45984.03238553241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45984.03238553241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45984.03238553241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45984.03238553241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45984.03238553241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45984.03238553241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45984.03238553241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45984.03238553241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45984.03238553241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45984.03238553241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45984.03238553241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45984.03238553241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45984.03238553241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45984.03238553241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45984.03238553241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45984.03238553241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45984.03238553241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45984.03238553241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45984.03238553241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45984.03238553241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45984.03238553241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45984.03238553241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45984.03238553241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45984.03238553241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45984.03238553241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45984.03238553241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45984.03238553241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45984.03238553241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45984.03238553241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45984.03238553241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45984.03238553241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45984.03238553241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45984.03238553241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45984.03238553241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45984.03238553241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45984.03238553241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45984.03238553241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45984.03238553241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45984.03238553241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45984.03238553241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45984.03238553241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45984.03238553241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45984.03238553241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45984.03238553241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45984.03238553241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45984.03238553241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45984.03238553241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45984.03238553241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45984.03238553241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45984.03238553241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45984.03238553241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45984.03238553241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45984.03238553241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45984.03238553241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45984.03238553241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45984.03238553241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45984.03238553241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45984.03238553241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45984.03238553241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45984.03238553241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45984.03238553241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45984.03238553241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45984.03238553241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45984.03238553241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45984.03238553241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45984.03238553241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45984.03238553241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45984.03238553241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45984.03238553241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45984.03238553241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45984.03238553241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45984.03238553241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45984.03238553241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45984.03238553241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45984.03238553241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45984.03238553241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45984.03238553241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45984.03238553241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45984.03238553241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45984.03238553241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45984.03238553241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45984.03238553241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45984.03238553241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45984.03238553241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45984.03238553241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45984.03238553241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45984.03238553241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45984.03238553241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45984.03238553241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45984.03238553241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45984.03238553241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45984.03238553241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45984.03238553241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45984.03238553241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45984.03238553241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45984.03238553241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45984.03238553241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45984.03238553241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45984.03238553241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45984.03238553241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45984.03238553241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45984.03238553241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45984.03238553241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45984.03238553241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45984.03238553241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45984.03238553241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45984.03238553241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45984.03238553241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45984.03238553241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45984.03238553241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45984.03238553241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45984.03238553241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45984.03238553241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45984.03238553241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45984.03238553241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45984.03238553241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45984.03238553241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45984.03238553241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45984.03238553241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45984.03238553241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45984.03238553241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45984.03238553241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45984.03238553241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45984.03238553241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45984.03238553241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45984.03238553241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45984.03238553241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45984.03238553241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45984.03238553241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45984.03238553241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45984.03238553241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45984.03238553241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45984.03238553241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45984.03238553241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45984.03238553241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45984.03238553241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45984.03238553241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45984.03238553241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45984.03238553241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45984.03238553241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45984.03238553241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45984.03238553241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45984.03238553241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45984.03238553241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45984.03238553241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45984.03238553241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45984.03238553241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45984.03238553241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45984.03238553241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45984.03238553241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45984.03238553241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45984.03238553241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45984.03238553241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45984.03238553241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45984.03238553241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45984.03238553241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45984.03238553241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45984.03238553241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45984.03238553241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45984.03238553241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45984.03238553241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45984.03238553241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45984.03238553241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45984.03238553241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45984.03238553241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45984.03238553241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45984.03238553241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45984.03238553241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45984.03238553241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45984.03238553241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45984.03238553241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45984.03238553241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45984.03238553241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45984.03238553241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45984.03238553241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45984.03238553241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45984.03238553241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45984.03238553241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45984.03238553241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45984.03238553241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45984.03238553241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45984.03238553241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45984.03238553241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45984.03238553241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45984.03238553241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45984.03238553241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45984.03238553241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45984.03238553241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45984.03238553241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45984.03238553241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45984.03238553241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45984.03238553241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45984.03238553241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45984.03238553241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45984.03238553241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45984.03238553241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45984.03238553241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45984.03238553241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45984.03238553241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45984.03238553241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45984.03238553241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45984.03238553241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45984.03238553241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45984.03238553241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45984.03238553241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45984.03238553241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45984.03238553241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45984.03238553241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45984.03238553241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45984.03238553241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45984.03238553241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45984.03238553241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45984.03238553241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45984.03238553241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45984.03238553241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45984.03238553241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45984.03238553241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45984.03238553241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45984.03238553241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45984.03238553241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45984.03238553241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45984.03238553241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45984.03238553241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45984.03238553241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45984.03238553241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45984.03238553241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45984.03238553241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45984.03238553241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45984.03238553241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45984.03238553241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45984.03238553241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45984.03238553241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45984.03238553241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45984.03238553241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45984.03238553241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45984.03238553241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45984.03238553241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45984.03238553241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45984.03238553241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45984.03238553241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45984.03238553241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45984.03238553241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45984.03238553241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45984.03238553241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45984.03238553241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45984.03238553241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45984.03238553241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45984.03238553241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45984.03238553241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45984.03238553241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45984.03238553241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45984.03238553241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45984.03238553241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45984.03238553241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45984.03238553241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45984.03238553241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45984.03238553241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45984.03238553241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45984.03238553241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45984.03238553241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45984.03238553241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45984.03238553241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45984.03238553241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45984.03238553241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45984.03238553241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45984.03238553241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45984.03238553241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45984.03238553241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45984.03238553241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45984.03238553241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45984.03238553241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45984.03238553241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45984.03238553241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45984.03238553241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45984.03238553241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45984.03238553241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45984.03238553241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45984.03238553241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45984.03238553241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45984.03238553241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45984.03238553241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45984.03238553241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45984.03238553241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45984.03238553241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45984.03238553241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45984.03238553241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45984.03238553241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45984.03238553241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45984.03238553241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45984.03238553241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45984.03238553241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45984.03238553241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45984.03238553241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45984.03238553241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45984.03238553241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45984.03238553241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45984.03238553241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45984.03238553241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45984.03238553241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45984.03238553241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45984.03238553241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45984.03238553241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45984.03238553241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45984.03238553241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45984.03238553241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45984.03238553241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45984.03238553241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45984.03238553241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45984.03238553241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45984.03238553241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45984.03238553241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45984.03238553241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45984.03238553241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45984.03238553241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45984.03238553241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45984.03238553241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45984.03238553241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45984.03238553241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45984.03238553241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45984.03238553241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45984.03238553241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45984.03238553241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45984.03238553241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45984.03238553241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45984.03238553241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45984.03238553241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45984.03238553241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45984.03238553241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45984.03238553241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280.55166793981334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0.29287164351990214</v>
      </c>
      <c r="H3" s="95">
        <v>45983.723113425927</v>
      </c>
      <c r="I3" s="113" t="str">
        <f>IFERROR(VLOOKUP(D3,DB!A:F,6,0),"")</f>
        <v>Generator-SG</v>
      </c>
      <c r="J3" s="113" t="str">
        <f>IFERROR(VLOOKUP(D3,DB!A:G,7,0),"")</f>
        <v>No BB Shifted</v>
      </c>
      <c r="K3" s="97" t="s">
        <v>39108</v>
      </c>
      <c r="L3" s="91" t="str">
        <f>IFERROR(VLOOKUP(D3,DB!A:I,9,0),"")</f>
        <v>Latis</v>
      </c>
    </row>
    <row r="4" spans="1:16" ht="30" customHeight="1">
      <c r="A4" s="113" t="s">
        <v>39109</v>
      </c>
      <c r="B4" s="113" t="str">
        <f>IFERROR(VLOOKUP(D4,DB!A:K,11,0),"")</f>
        <v>R4</v>
      </c>
      <c r="C4" s="93">
        <v>1</v>
      </c>
      <c r="D4" s="91" t="s">
        <v>32088</v>
      </c>
      <c r="E4" s="94" t="s">
        <v>39021</v>
      </c>
      <c r="F4" s="95">
        <v>45983.859861111108</v>
      </c>
      <c r="G4" s="96">
        <f t="shared" ref="G4:G64" ca="1" si="1">IFERROR(NOW()-F4,"")</f>
        <v>0.17252442130120471</v>
      </c>
      <c r="H4" s="95">
        <v>45984.03162037037</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45984.03238553241</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45984.03238553241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45984.03238553241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45984.03238553241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45984.03238553241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45984.03238553241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45984.03238553241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45984.03238553241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45984.03238553241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45984.03238553241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45984.03238553241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45984.03238553241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45984.03238553241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45984.03238553241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45984.03238553241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45984.03238553241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45984.03238553241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45984.03238553241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45984.03238553241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45984.03238553241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45984.03238553241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45984.03238553241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45984.03238553241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45984.03238553241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45984.03238553241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45984.03238553241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45984.03238553241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45984.03238553241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45984.03238553241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45984.03238553241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45984.03238553241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45984.03238553241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45984.03238553241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45984.03238553241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45984.03238553241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45984.03238553241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45984.03238553241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45984.03238553241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45984.03238553241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45984.03238553241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45984.03238553241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45984.03238553241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45984.03238553241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45984.03238553241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45984.03238553241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45984.03238553241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45984.03238553241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45984.03238553241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45984.03238553241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45984.03238553241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45984.03238553241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45984.03238553241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45984.03238553241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45984.03238553241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45984.03238553241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45984.03238553241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45984.03238553241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45984.03238553241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45984.03238553241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45984.03238553241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45984.03238553241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45984.03238553241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45984.03238553241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45984.03238553241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45984.03238553241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45984.03238553241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45984.03238553241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45984.03238553241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45984.03238553241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45984.03238553241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45984.03238553241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45984.03238553241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45984.03238553241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45984.03238553241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45984.03238553241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45984.03238553241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45984.03238553241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45984.03238553241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45984.03238553241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45984.03238553241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45984.03238553241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45984.03238553241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45984.03238553241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45984.03238553241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45984.03238553241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45984.03238553241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45984.03238553241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45984.03238553241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45984.03238553241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45984.03238553241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45984.03238553241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45984.03238553241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45984.03238553241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45984.03238553241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45984.03238553241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45984.03238553241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45984.03238553241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45984.03238553241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45984.03238553241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45984.03238553241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45984.03238553241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45984.03238553241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45984.03238553241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45984.03238553241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45984.03238553241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45984.03238553241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45984.03238553241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45984.03238553241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45984.03238553241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45984.03238553241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45984.03238553241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45984.03238553241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45984.03238553241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45984.03238553241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45984.03238553241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45984.03238553241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45984.03238553241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45984.03238553241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45984.03238553241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45984.03238553241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45984.03238553241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45984.03238553241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45984.03238553241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45984.03238553241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45984.03238553241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45984.03238553241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45984.03238553241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45984.03238553241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45984.03238553241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45984.03238553241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45984.03238553241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45984.03238553241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45984.03238553241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45984.03238553241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45984.03238553241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45984.03238553241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45984.03238553241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45984.03238553241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45984.03238553241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45984.03238553241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45984.03238553241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45984.03238553241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45984.03238553241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45984.03238553241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45984.03238553241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45984.03238553241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45984.03238553241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45984.03238553241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45984.03238553241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45984.03238553241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45984.03238553241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45984.03238553241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45984.03238553241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45984.03238553241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45984.03238553241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45984.03238553241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45984.03238553241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45984.03238553241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45984.03238553241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45984.03238553241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45984.03238553241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45984.03238553241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45984.03238553241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45984.03238553241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45984.03238553241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45984.03238553241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45984.03238553241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45984.03238553241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45984.03238553241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45984.03238553241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45984.03238553241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45984.03238553241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45984.03238553241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45984.03238553241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45984.03238553241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45984.03238553241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45984.03238553241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45984.03238553241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45984.03238553241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45984.03238553241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45984.03238553241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45984.03238553241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45984.03238553241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45984.03238553241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45984.03238553241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45984.03238553241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45984.03238553241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45984.03238553241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45984.03238553241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45984.03238553241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45984.03238553241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45984.03238553241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45984.03238553241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45984.03238553241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45984.03238553241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45984.03238553241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45984.03238553241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45984.03238553241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45984.03238553241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45984.03238553241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45984.03238553241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45984.03238553241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45984.03238553241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45984.03238553241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45984.03238553241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45984.03238553241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45984.03238553241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45984.03238553241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45984.03238553241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45984.03238553241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45984.03238553241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45984.03238553241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45984.03238553241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45984.03238553241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45984.03238553241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45984.03238553241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45984.03238553241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45984.03238553241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45984.03238553241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45984.03238553241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45984.03238553241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45984.03238553241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45984.03238553241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45984.03238553241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45984.03238553241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45984.03238553241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45984.03238553241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45984.03238553241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45984.03238553241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45984.03238553241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45984.03238553241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45984.03238553241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45984.03238553241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45984.03238553241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45984.03238553241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45984.03238553241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45984.03238553241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45984.03238553241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45984.03238553241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45984.03238553241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45984.03238553241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45984.03238553241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45984.03238553241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45984.03238553241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45984.03238553241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45984.03238553241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45984.03238553241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45984.03238553241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45984.03238553241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45984.03238553241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45984.03238553241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45984.03238553241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45984.03238553241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45984.03238553241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45984.03238553241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45984.03238553241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45984.03238553241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45984.03238553241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45984.03238553241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45984.03238553241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45984.03238553241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45984.03238553241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45984.03238553241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45984.03238553241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45984.03238553241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45984.03238553241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45984.03238553241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45984.03238553241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45984.03238553241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45984.03238553241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45984.03238553241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45984.03238553241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45984.03238553241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45984.03238553241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45984.03238553241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45984.03238553241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45984.03238553241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45984.03238553241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45984.03238553241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45984.03238553241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45984.03238553241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45984.03238553241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45984.03238553241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45984.03238553241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45984.03238553241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45984.03238553241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45984.03238553241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45984.03238553241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45984.03238553241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45984.03238553241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45984.03238553241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45984.03238553241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45984.03238553241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45984.03238553241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45984.03238553241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45984.03238553241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45984.03238553241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45984.03238553241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45984.03238553241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45984.03238553241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45984.03238553241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45984.03238553241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45984.03238553241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45984.03238553241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45984.03238553241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45984.03238553241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45984.03238553241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45984.03238553241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45984.03238553241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45984.03238553241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45984.03238553241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45984.03238553241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45984.03238553241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45984.03238553241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45984.03238553241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45984.03238553241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45984.03238553241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45984.03238553241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45984.03238553241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45984.03238553241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45984.03238553241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45984.03238553241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45984.03238553241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45984.03238553241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45984.03238553241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45984.03238553241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45984.03238553241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45984.03238553241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45984.03238553241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45984.03238553241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45984.03238553241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45984.03238553241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45984.03238553241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45984.03238553241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45984.03238553241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45984.03238553241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45984.03238553241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45984.03238553241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45984.03238553241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45984.03238553241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45984.03238553241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45984.03238553241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45984.03238553241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45984.03238553241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45984.03238553241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45984.03238553241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45984.03238553241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45984.03238553241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45984.03238553241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45984.03238553241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45984.03238553241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45984.03238553241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45984.03238553241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45984.03238553241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45984.03238553241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45984.03238553241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45984.03238553241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45984.03238553241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45984.03238553241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45984.03238553241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45984.03238553241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45984.03238553241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45984.03238553241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45984.03238553241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45984.03238553241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45984.03238553241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45984.03238553241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45984.03238553241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45984.03238553241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45984.03238553241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45984.03238553241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45984.03238553241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45984.03238553241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45984.03238553241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45984.03238553241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45984.03238553241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45984.03238553241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45984.03238553241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45984.03238553241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45984.03238553241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45984.03238553241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45984.03238553241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45984.03238553241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45984.03238553241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45984.03238553241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45984.03238553241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45984.03238553241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45984.03238553241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45984.03238553241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45984.03238553241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45984.03238553241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45984.03238553241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45984.03238553241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45984.03238553241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45984.03238553241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45984.03238553241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45984.03238553241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45984.03238553241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45984.03238553241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45984.03238553241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45984.03238553241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45984.03238553241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45984.03238553241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45984.03238553241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45984.03238553241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45984.03238553241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45984.03238553241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45984.03238553241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45984.03238553241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45984.03238553241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45984.03238553241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45984.03238553241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45984.03238553241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45984.03238553241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45984.03238553241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45984.03238553241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45984.03238553241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45984.03238553241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45984.03238553241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45984.03238553241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45984.03238553241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45984.03238553241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45984.03238553241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45984.03238553241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45984.03238553241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45984.03238553241</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92.200325347221224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57.843508217592898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35.37127442129713</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6.5175822916717152</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2.659086921295966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45984.03238553241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45984.03238553241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45984.03238553241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45984.03238553241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45984.03238553241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45984.03238553241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45984.03238553241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45984.03238553241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45984.03238553241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45984.03238553241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45984.03238553241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45984.03238553241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45984.03238553241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45984.03238553241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45984.03238553241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45984.03238553241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45984.03238553241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45984.03238553241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45984.03238553241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45984.03238553241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45984.03238553241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45984.03238553241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45984.03238553241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45984.03238553241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45984.03238553241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45984.03238553241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45984.03238553241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45984.03238553241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45984.03238553241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45984.03238553241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45984.03238553241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45984.03238553241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45984.03238553241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45984.03238553241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45984.03238553241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45984.03238553241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45984.03238553241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45984.03238553241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45984.03238553241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45984.03238553241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45984.03238553241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45984.03238553241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45984.03238553241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45984.03238553241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45984.03238553241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45984.03238553241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45984.03238553241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45984.03238553241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45984.03238553241</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45984.03238553241</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45984.03238553241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45984.03238553241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45984.03238553241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45984.03238553241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45984.03238553241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45984.03238553241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45984.03238553241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45984.03238553241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45984.03238553241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45984.03238553241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45984.03238553241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45984.03238553241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45984.03238553241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45984.03238553241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45984.03238553241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45984.03238553241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45984.03238553241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45984.03238553241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45984.03238553241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45984.03238553241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45984.03238553241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45984.03238553241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45984.03238553241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45984.03238553241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45984.03238553241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45984.03238553241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45984.03238553241</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38968</v>
      </c>
      <c r="E2" s="109" t="s">
        <v>39021</v>
      </c>
      <c r="F2" s="121">
        <v>45983.943680555552</v>
      </c>
      <c r="G2" s="104">
        <f t="shared" ref="G2:G12" ca="1" si="0">IFERROR(NOW()-F2,"-")</f>
        <v>8.870497685711598E-2</v>
      </c>
      <c r="H2" s="121">
        <v>45983.922696759262</v>
      </c>
      <c r="I2" s="119" t="str">
        <f>IFERROR(VLOOKUP(D2,DB!A:F,6,0),"")</f>
        <v>Generator-SG</v>
      </c>
      <c r="J2" s="119" t="str">
        <f>IFERROR(VLOOKUP(D2,DB!A:G,7,0),"")</f>
        <v>Vandalized</v>
      </c>
      <c r="K2" s="122" t="s">
        <v>39127</v>
      </c>
      <c r="L2" s="123" t="str">
        <f>IFERROR(VLOOKUP(D2,DB!A:I,9,0),"")</f>
        <v>Latis</v>
      </c>
    </row>
    <row r="3" spans="1:16382" ht="31.5" customHeight="1">
      <c r="A3" s="150" t="s">
        <v>39128</v>
      </c>
      <c r="B3" s="119" t="str">
        <f>IFERROR(VLOOKUP(D3,DB!A:K,11,0),"")</f>
        <v>R6</v>
      </c>
      <c r="C3" s="120">
        <v>1</v>
      </c>
      <c r="D3" s="119" t="s">
        <v>34762</v>
      </c>
      <c r="E3" s="109" t="s">
        <v>39021</v>
      </c>
      <c r="F3" s="121"/>
      <c r="G3" s="104">
        <f t="shared" ca="1" si="0"/>
        <v>45984.03238553241</v>
      </c>
      <c r="H3" s="121">
        <v>45983.993518518517</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45984.03238553241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45984.03238553241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45984.03238553241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45984.03238553241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45984.03238553241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45984.03238553241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45984.03238553241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45984.03238553241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45984.03238553241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45984.03238553241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45984.03238553241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45984.03238553241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45984.03238553241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45984.03238553241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45984.03238553241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45984.03238553241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45984.03238553241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45984.03238553241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45984.03238553241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45984.03238553241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45984.03238553241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45984.03238553241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45984.03238553241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45984.03238553241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45984.03238553241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45984.03238553241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45984.03238553241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45984.03238553241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45984.03238553241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45984.03238553241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45984.03238553241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45984.03238553241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45984.03238553241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45984.03238553241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45984.03238553241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45984.03238553241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45984.03238553241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45984.03238553241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45984.03238553241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45984.03238553241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45984.03238553241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45984.03238553241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45984.03238553241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45984.03238553241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45984.03238553241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45984.03238553241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45984.03238553241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45984.03238553241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45984.03238553241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45984.03238553241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45984.03238553241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45984.03238553241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45984.03238553241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45984.03238553241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45984.03238553241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45984.03238553241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45984.03238553241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45984.03238553241</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2025-11-22T21:48:29Z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