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105" documentId="120_S{2AC9BD13-BADA-5192-A53E-5A8FF88502F6}" xr6:coauthVersionLast="47" xr6:coauthVersionMax="47" xr10:uidLastSave="{CBDB1640-20C7-4E7B-81D7-9EFE45705FB8}"/>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<sst xmlns="http://schemas.openxmlformats.org/spreadsheetml/2006/main" count="180281" uniqueCount="39123">
  <si>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</si>
  <si>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</si>
  <si>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</si>
  <si>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</si>
  <si>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</si>
  <si>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</si>
  <si>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</si>
  <si>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</si>
  <si>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</si>
  <si>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</si>
  <si>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</si>
  <si>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</si>
  <si>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</si>
  <si>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</si>
  <si>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</si>
  <si>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</si>
  <si>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</si>
  <si>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</si>
  <si>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</si>
  <si>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</si>
  <si>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</si>
  <si>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</si>
  <si>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</si>
  <si>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</si>
  <si>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</si>
  <si>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</si>
  <si>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</si>
  <si>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</si>
  <si>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</si>
  <si>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</si>
  <si>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</si>
  <si>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</si>
  <si>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</si>
  <si>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</si>
  <si>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</si>
  <si>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</si>
  <si>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</si>
  <si>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</si>
  <si>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</si>
  <si>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</si>
  <si>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</si>
  <si>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</si>
  <si>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</si>
  <si>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</si>
  <si>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</si>
  <si>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</si>
  <si>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</si>
  <si>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</si>
  <si>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</si>
  <si>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</si>
  <si>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</si>
  <si>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</si>
  <si>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</si>
  <si>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</si>
  <si>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</si>
  <si>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</si>
  <si>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</si>
  <si>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</si>
  <si>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</si>
  <si>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</si>
  <si>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</si>
  <si>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</si>
  <si>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</si>
  <si>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</si>
  <si>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</si>
  <si>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</si>
  <si>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</si>
  <si>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</si>
  <si>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</si>
  <si>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</si>
  <si>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</si>
  <si>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</si>
  <si>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</si>
  <si>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</si>
  <si>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</si>
  <si>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</si>
  <si>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</si>
  <si>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</si>
  <si>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</si>
  <si>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</si>
  <si>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</si>
  <si>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</si>
  <si>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</si>
  <si>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</si>
  <si>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</si>
  <si>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</si>
  <si>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</si>
  <si>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</si>
  <si>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</si>
  <si>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</si>
  <si>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</si>
  <si>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</si>
  <si>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</si>
  <si>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</si>
  <si>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</si>
  <si>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</si>
  <si>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</si>
  <si>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</si>
  <si>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</si>
  <si>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</si>
  <si>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</si>
  <si>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</si>
  <si>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</si>
  <si>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</si>
  <si>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</si>
  <si>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</si>
  <si>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</si>
  <si>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</si>
  <si>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</si>
  <si>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</si>
  <si>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</si>
  <si>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</si>
  <si>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</si>
  <si>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</si>
  <si>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</si>
  <si>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</si>
  <si>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</si>
  <si>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</si>
  <si>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</si>
  <si>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</si>
  <si>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</si>
  <si>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</si>
  <si>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</si>
  <si>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</si>
  <si>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</si>
  <si>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</si>
  <si>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</si>
  <si>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</si>
  <si>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</si>
  <si>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</si>
  <si>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</si>
  <si>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</si>
  <si>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</si>
  <si>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</si>
  <si>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</si>
  <si>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</si>
  <si>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</si>
  <si>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</si>
  <si>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</si>
  <si>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</si>
  <si>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</si>
  <si>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</si>
  <si>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</si>
  <si>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</si>
  <si>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</si>
  <si>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</si>
  <si>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</si>
  <si>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</si>
  <si>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</si>
  <si>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</si>
  <si>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</si>
  <si>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</si>
  <si>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</si>
  <si>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</si>
  <si>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</si>
  <si>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</si>
  <si>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</si>
  <si>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</si>
  <si>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</si>
  <si>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</si>
  <si>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</si>
  <si>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</si>
  <si>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</si>
  <si>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</si>
  <si>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</si>
  <si>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</si>
  <si>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</si>
  <si>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</si>
  <si>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</si>
  <si>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</si>
  <si>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</si>
  <si>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</si>
  <si>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</si>
  <si>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</si>
  <si>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</si>
  <si>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</si>
  <si>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</si>
  <si>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</si>
  <si>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</si>
  <si>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</si>
  <si>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</si>
  <si>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</si>
  <si>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</si>
  <si>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</si>
  <si>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</si>
  <si>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</si>
  <si>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</si>
  <si>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</si>
  <si>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</si>
  <si>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</si>
  <si>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</si>
  <si>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</si>
  <si>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</si>
  <si>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</si>
  <si>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</si>
  <si>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</si>
  <si>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</si>
  <si>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</si>
  <si>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</si>
  <si>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</si>
  <si>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</si>
  <si>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</si>
  <si>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</si>
  <si>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</si>
  <si>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</si>
  <si>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</si>
  <si>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</si>
  <si>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</si>
  <si>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</si>
  <si>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</si>
  <si>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</si>
  <si>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</si>
  <si>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</si>
  <si>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</si>
  <si>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</si>
  <si>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</si>
  <si>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</si>
  <si>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</si>
  <si>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</si>
  <si>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</si>
  <si>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</si>
  <si>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</si>
  <si>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</si>
  <si>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</si>
  <si>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</si>
  <si>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</si>
  <si>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</si>
  <si>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</si>
  <si>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</si>
  <si>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</si>
  <si>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</si>
  <si>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</si>
  <si>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</si>
  <si>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</si>
  <si>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</si>
  <si>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</si>
  <si>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</si>
  <si>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</si>
  <si>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</si>
  <si>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</si>
  <si>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</si>
  <si>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</si>
  <si>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</si>
  <si>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</si>
  <si>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</si>
  <si>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</si>
  <si>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</si>
  <si>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</si>
  <si>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</si>
  <si>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</si>
  <si>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</si>
  <si>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</si>
  <si>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</si>
  <si>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</si>
  <si>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</si>
  <si>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</si>
  <si>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</si>
  <si>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</si>
  <si>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</si>
  <si>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</si>
  <si>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</si>
  <si>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</si>
  <si>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</si>
  <si>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</si>
  <si>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</si>
  <si>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</si>
  <si>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</si>
  <si>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</si>
  <si>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</si>
  <si>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</si>
  <si>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</si>
  <si>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</si>
  <si>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</si>
  <si>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</si>
  <si>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</si>
  <si>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</si>
  <si>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</si>
  <si>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</si>
  <si>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</si>
  <si>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</si>
  <si>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</si>
  <si>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</si>
  <si>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</si>
  <si>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</si>
  <si>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</si>
  <si>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</si>
  <si>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</si>
  <si>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</si>
  <si>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</si>
  <si>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</si>
  <si>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</si>
  <si>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</si>
  <si>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</si>
  <si>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</si>
  <si>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</si>
  <si>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</si>
  <si>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</si>
  <si>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</si>
  <si>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</si>
  <si>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</si>
  <si>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</si>
  <si>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</si>
  <si>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</si>
  <si>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</si>
  <si>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</si>
  <si>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</si>
  <si>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</si>
  <si>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</si>
  <si>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</si>
  <si>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</si>
  <si>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</si>
  <si>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</si>
  <si>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</si>
  <si>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</si>
  <si>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</si>
  <si>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</si>
  <si>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</si>
  <si>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</si>
  <si>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</si>
  <si>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</si>
  <si>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</si>
  <si>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</si>
  <si>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</si>
  <si>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</si>
  <si>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</si>
  <si>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</si>
  <si>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</si>
  <si>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</si>
  <si>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</si>
  <si>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</si>
  <si>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</si>
  <si>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</si>
  <si>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</si>
  <si>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</si>
  <si>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</si>
  <si>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</si>
  <si>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</si>
  <si>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</si>
  <si>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</si>
  <si>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</si>
  <si>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</si>
  <si>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</si>
  <si>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</si>
  <si>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</si>
  <si>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</si>
  <si>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</si>
  <si>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</si>
  <si>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</si>
  <si>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</si>
  <si>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</si>
  <si>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</si>
  <si>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</si>
  <si>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</si>
  <si>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</si>
  <si>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</si>
  <si>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</si>
  <si>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</si>
  <si>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</si>
  <si>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</si>
  <si>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</si>
  <si>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</si>
  <si>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</si>
  <si>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</si>
  <si>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</si>
  <si>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</si>
  <si>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</si>
  <si>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</si>
  <si>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</si>
  <si>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</si>
  <si>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</si>
  <si>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</si>
  <si>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</si>
  <si>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</si>
  <si>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</si>
  <si>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</si>
  <si>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</si>
  <si>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</si>
  <si>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</si>
  <si>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</si>
  <si>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</si>
  <si>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</si>
  <si>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</si>
  <si>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</si>
  <si>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</si>
  <si>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</si>
  <si>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</si>
  <si>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</si>
  <si>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</si>
  <si>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</si>
  <si>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</si>
  <si>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</si>
  <si>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</si>
  <si>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</si>
  <si>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</si>
  <si>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</si>
  <si>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</si>
  <si>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</si>
  <si>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</si>
  <si>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</si>
  <si>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</si>
  <si>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</si>
  <si>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</si>
  <si>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</si>
  <si>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</si>
  <si>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</si>
  <si>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</si>
  <si>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</si>
  <si>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</si>
  <si>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</si>
  <si>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</si>
  <si>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</si>
  <si>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</si>
  <si>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</si>
  <si>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</si>
  <si>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</si>
  <si>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</si>
  <si>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</si>
  <si>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</si>
  <si>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</si>
  <si>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</si>
  <si>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</si>
  <si>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</si>
  <si>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</si>
  <si>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</si>
  <si>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</si>
  <si>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</si>
  <si>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</si>
  <si>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</si>
  <si>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</si>
  <si>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</si>
  <si>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</si>
  <si>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</si>
  <si>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</si>
  <si>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</si>
  <si>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</si>
  <si>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</si>
  <si>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</si>
  <si>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</si>
  <si>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</si>
  <si>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</si>
  <si>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</si>
  <si>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</si>
  <si>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</si>
  <si>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</si>
  <si>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</si>
  <si>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</si>
  <si>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</si>
  <si>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</si>
  <si>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</si>
  <si>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</si>
  <si>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</si>
  <si>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</si>
  <si>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</si>
  <si>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</si>
  <si>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</si>
  <si>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</si>
  <si>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</si>
  <si>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</si>
  <si>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</si>
  <si>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</si>
  <si>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</si>
  <si>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</si>
  <si>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</si>
  <si>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</si>
  <si>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</si>
  <si>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</si>
  <si>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</si>
  <si>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</si>
  <si>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</si>
  <si>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</si>
  <si>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</si>
  <si>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</si>
  <si>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</si>
  <si>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</si>
  <si>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</si>
  <si>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</si>
  <si>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</si>
  <si>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</si>
  <si>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</si>
  <si>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</si>
  <si>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</si>
  <si>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</si>
  <si>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</si>
  <si>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</si>
  <si>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</si>
  <si>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</si>
  <si>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</si>
  <si>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</si>
  <si>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</si>
  <si>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</si>
  <si>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</si>
  <si>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</si>
  <si>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</si>
  <si>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</si>
  <si>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</si>
  <si>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</si>
  <si>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</si>
  <si>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</si>
  <si>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</si>
  <si>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</si>
  <si>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</si>
  <si>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</si>
  <si>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</si>
  <si>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</si>
  <si>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</si>
  <si>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</si>
  <si>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</si>
  <si>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</si>
  <si>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</si>
  <si>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</si>
  <si>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</si>
  <si>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</si>
  <si>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</si>
  <si>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</si>
  <si>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</si>
  <si>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</si>
  <si>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</si>
  <si>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</si>
  <si>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</si>
  <si>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</si>
  <si>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</si>
  <si>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</si>
  <si>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</si>
  <si>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</si>
  <si>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</si>
  <si>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</si>
  <si>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</si>
  <si>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</si>
  <si>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</si>
  <si>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</si>
  <si>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</si>
  <si>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</si>
  <si>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</si>
  <si>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</si>
  <si>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</si>
  <si>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</si>
  <si>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</si>
  <si>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</si>
  <si>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</si>
  <si>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</si>
  <si>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</si>
  <si>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</si>
  <si>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</si>
  <si>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</si>
  <si>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</si>
  <si>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</si>
  <si>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</si>
  <si>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</si>
  <si>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</si>
  <si>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</si>
  <si>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</si>
  <si>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</si>
  <si>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</si>
  <si>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</si>
  <si>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</si>
  <si>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</si>
  <si>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</si>
  <si>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</si>
  <si>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</si>
  <si>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</si>
  <si>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</si>
  <si>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</si>
  <si>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</si>
  <si>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</si>
  <si>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</si>
  <si>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</si>
  <si>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</si>
  <si>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</si>
  <si>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</si>
  <si>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</si>
  <si>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</si>
  <si>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</si>
  <si>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</si>
  <si>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</si>
  <si>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</si>
  <si>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</si>
  <si>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</si>
  <si>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</si>
  <si>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</si>
  <si>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</si>
  <si>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</si>
  <si>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</si>
  <si>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</si>
  <si>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</si>
  <si>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</si>
  <si>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</si>
  <si>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</si>
  <si>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</si>
  <si>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</si>
  <si>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</si>
  <si>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</si>
  <si>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</si>
  <si>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</si>
  <si>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</si>
  <si>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</si>
  <si>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</si>
  <si>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</si>
  <si>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</si>
  <si>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</si>
  <si>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</si>
  <si>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</si>
  <si>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</si>
  <si>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</si>
  <si>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</si>
  <si>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</si>
  <si>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</si>
  <si>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</si>
  <si>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</si>
  <si>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</si>
  <si>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</si>
  <si>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</si>
  <si>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</si>
  <si>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</si>
  <si>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</si>
  <si>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</si>
  <si>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</si>
  <si>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</si>
  <si>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</si>
  <si>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</si>
  <si>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</si>
  <si>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</si>
  <si>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</si>
  <si>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</si>
  <si>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</si>
  <si>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</si>
  <si>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</si>
  <si>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</si>
  <si>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</si>
  <si>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</si>
  <si>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</si>
  <si>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</si>
  <si>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</si>
  <si>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</si>
  <si>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</si>
  <si>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</si>
  <si>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</si>
  <si>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</si>
  <si>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</si>
  <si>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</si>
  <si>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</si>
  <si>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</si>
  <si>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</si>
  <si>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</si>
  <si>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</si>
  <si>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</si>
  <si>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</si>
  <si>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</si>
  <si>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</si>
  <si>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</si>
  <si>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</si>
  <si>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</si>
  <si>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</si>
  <si>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</si>
  <si>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</si>
  <si>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</si>
  <si>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</si>
  <si>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</si>
  <si>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</si>
  <si>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</si>
  <si>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</si>
  <si>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</si>
  <si>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</si>
  <si>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</si>
  <si>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</si>
  <si>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</si>
  <si>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</si>
  <si>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</si>
  <si>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</si>
  <si>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</si>
  <si>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</si>
  <si>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</si>
  <si>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</si>
  <si>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</si>
  <si>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</si>
  <si>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</si>
  <si>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</si>
  <si>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</si>
  <si>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</si>
  <si>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</si>
  <si>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</si>
  <si>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</si>
  <si>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</si>
  <si>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</si>
  <si>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</si>
  <si>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</si>
  <si>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</si>
  <si>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</si>
  <si>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</si>
  <si>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</si>
  <si>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</si>
  <si>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</si>
  <si>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</si>
  <si>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</si>
  <si>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</si>
  <si>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</si>
  <si>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</si>
  <si>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</si>
  <si>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</si>
  <si>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</si>
  <si>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</si>
  <si>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</si>
  <si>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</si>
  <si>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</si>
  <si>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</si>
  <si>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</si>
  <si>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</si>
  <si>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</si>
  <si>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</si>
  <si>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</si>
  <si>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</si>
  <si>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</si>
  <si>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</si>
  <si>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</si>
  <si>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</si>
  <si>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</si>
  <si>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</si>
  <si>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</si>
  <si>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</si>
  <si>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</si>
  <si>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</si>
  <si>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</si>
  <si>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</si>
  <si>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</si>
  <si>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</si>
  <si>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</si>
  <si>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</si>
  <si>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</si>
  <si>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</si>
  <si>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</si>
  <si>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</si>
  <si>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</si>
  <si>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</si>
  <si>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</si>
  <si>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</si>
  <si>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</si>
  <si>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</si>
  <si>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</si>
  <si>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</si>
  <si>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</si>
  <si>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</si>
  <si>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</si>
  <si>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</si>
  <si>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</si>
  <si>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</si>
  <si>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</si>
  <si>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</si>
  <si>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</si>
  <si>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</si>
  <si>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</si>
  <si>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</si>
  <si>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</si>
  <si>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</si>
  <si>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</si>
  <si>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</si>
  <si>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</si>
  <si>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</si>
  <si>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</si>
  <si>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</si>
  <si>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</si>
  <si>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</si>
  <si>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</si>
  <si>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</si>
  <si>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</si>
  <si>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</si>
  <si>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</si>
  <si>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</si>
  <si>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</si>
  <si>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</si>
  <si>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</si>
  <si>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</si>
  <si>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</si>
  <si>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</si>
  <si>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</si>
  <si>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</si>
  <si>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</si>
  <si>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</si>
  <si>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</si>
  <si>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</si>
  <si>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</si>
  <si>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</si>
  <si>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</si>
  <si>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</si>
  <si>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</si>
  <si>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</si>
  <si>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</si>
  <si>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</si>
  <si>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</si>
  <si>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</si>
  <si>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</si>
  <si>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</si>
  <si>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</si>
  <si>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</si>
  <si>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</si>
  <si>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</si>
  <si>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</si>
  <si>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</si>
  <si>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</si>
  <si>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</si>
  <si>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</si>
  <si>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</si>
  <si>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</si>
  <si>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</si>
  <si>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</si>
  <si>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</si>
  <si>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</si>
  <si>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</si>
  <si>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</si>
  <si>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</si>
  <si>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</si>
  <si>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</si>
  <si>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</si>
  <si>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</si>
  <si>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</si>
  <si>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</si>
  <si>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</si>
  <si>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</si>
  <si>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</si>
  <si>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</si>
  <si>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</si>
  <si>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</si>
  <si>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</si>
  <si>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</si>
  <si>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</si>
  <si>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</si>
  <si>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</si>
  <si>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</si>
  <si>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</si>
  <si>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</si>
  <si>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</si>
  <si>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</si>
  <si>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</si>
  <si>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</si>
  <si>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</si>
  <si>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</si>
  <si>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</si>
  <si>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</si>
  <si>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</si>
  <si>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</si>
  <si>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</si>
  <si>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</si>
  <si>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</si>
  <si>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</si>
  <si>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</si>
  <si>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</si>
  <si>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</si>
  <si>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</si>
  <si>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</si>
  <si>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</si>
  <si>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</si>
  <si>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</si>
  <si>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</si>
  <si>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</si>
  <si>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</si>
  <si>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</si>
  <si>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</si>
  <si>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</si>
  <si>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</si>
  <si>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</si>
  <si>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</si>
  <si>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</si>
  <si>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</si>
  <si>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</si>
  <si>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</si>
  <si>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</si>
  <si>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</si>
  <si>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</si>
  <si>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</si>
  <si>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</si>
  <si>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</si>
  <si>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</si>
  <si>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</si>
  <si>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</si>
  <si>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</si>
  <si>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</si>
  <si>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</si>
  <si>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</si>
  <si>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</si>
  <si>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</si>
  <si>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</si>
  <si>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</si>
  <si>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</si>
  <si>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</si>
  <si>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</si>
  <si>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</si>
  <si>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</si>
  <si>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</si>
  <si>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</si>
  <si>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</si>
  <si>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</si>
  <si>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</si>
  <si>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</si>
  <si>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</si>
  <si>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</si>
  <si>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</si>
  <si>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</si>
  <si>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</si>
  <si>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</si>
  <si>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</si>
  <si>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</si>
  <si>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</si>
  <si>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</si>
  <si>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</si>
  <si>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</si>
  <si>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</si>
  <si>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</si>
  <si>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</si>
  <si>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</si>
  <si>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</si>
  <si>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</si>
  <si>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</si>
  <si>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</si>
  <si>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</si>
  <si>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</si>
  <si>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</si>
  <si>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</si>
  <si>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</si>
  <si>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</si>
  <si>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</si>
  <si>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</si>
  <si>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</si>
  <si>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</si>
  <si>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</si>
  <si>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</si>
  <si>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</si>
  <si>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</si>
  <si>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</si>
  <si>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</si>
  <si>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</si>
  <si>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</si>
  <si>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</si>
  <si>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</si>
  <si>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</si>
  <si>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</si>
  <si>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</si>
  <si>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</si>
  <si>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</si>
  <si>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</si>
  <si>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</si>
  <si>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</si>
  <si>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</si>
  <si>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</si>
  <si>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</si>
  <si>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</si>
  <si>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</si>
  <si>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</si>
  <si>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</si>
  <si>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</si>
  <si>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</si>
  <si>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</si>
  <si>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</si>
  <si>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</si>
  <si>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</si>
  <si>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</si>
  <si>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</si>
  <si>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</si>
  <si>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</si>
  <si>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</si>
  <si>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</si>
  <si>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</si>
  <si>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</si>
  <si>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</si>
  <si>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</si>
  <si>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</si>
  <si>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</si>
  <si>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</si>
  <si>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</si>
  <si>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</si>
  <si>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</si>
  <si>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</si>
  <si>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</si>
  <si>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</si>
  <si>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</si>
  <si>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</si>
  <si>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</si>
  <si>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</si>
  <si>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</si>
  <si>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</si>
  <si>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</si>
  <si>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</si>
  <si>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</si>
  <si>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</si>
  <si>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</si>
  <si>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</si>
  <si>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</si>
  <si>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</si>
  <si>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</si>
  <si>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</si>
  <si>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</si>
  <si>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</si>
  <si>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</si>
  <si>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</si>
  <si>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</si>
  <si>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</si>
  <si>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</si>
  <si>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</si>
  <si>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</si>
  <si>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</si>
  <si>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</si>
  <si>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</si>
  <si>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</si>
  <si>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</si>
  <si>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</si>
  <si>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</si>
  <si>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</si>
  <si>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</si>
  <si>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</si>
  <si>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</si>
  <si>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</si>
  <si>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</si>
  <si>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</si>
  <si>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</si>
  <si>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</si>
  <si>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</si>
  <si>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</si>
  <si>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</si>
  <si>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</si>
  <si>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</si>
  <si>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</si>
  <si>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</si>
  <si>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</si>
  <si>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</si>
  <si>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</si>
  <si>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</si>
  <si>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</si>
  <si>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</si>
  <si>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</si>
  <si>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</si>
  <si>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</si>
  <si>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</si>
  <si>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</si>
  <si>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</si>
  <si>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</si>
  <si>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</si>
  <si>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</si>
  <si>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</si>
  <si>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</si>
  <si>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</si>
  <si>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</si>
  <si>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</si>
  <si>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</si>
  <si>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</si>
  <si>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</si>
  <si>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</si>
  <si>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</si>
  <si>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</si>
  <si>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</si>
  <si>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</si>
  <si>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</si>
  <si>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</si>
  <si>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</si>
  <si>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</si>
  <si>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</si>
  <si>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</si>
  <si>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</si>
  <si>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</si>
  <si>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</si>
  <si>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</si>
  <si>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</si>
  <si>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</si>
  <si>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</si>
  <si>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</si>
  <si>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</si>
  <si>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</si>
  <si>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</si>
  <si>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</si>
  <si>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</si>
  <si>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</si>
  <si>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</si>
  <si>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</si>
  <si>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</si>
  <si>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</si>
  <si>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</si>
  <si>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</si>
  <si>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</si>
  <si>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</si>
  <si>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</si>
  <si>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</si>
  <si>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</si>
  <si>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</si>
  <si>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</si>
  <si>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</si>
  <si>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</si>
  <si>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</si>
  <si>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</si>
  <si>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</si>
  <si>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</si>
  <si>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</si>
  <si>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</si>
  <si>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</si>
  <si>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</si>
  <si>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</si>
  <si>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</si>
  <si>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</si>
  <si>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</si>
  <si>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</si>
  <si>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</si>
  <si>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</si>
  <si>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</si>
  <si>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</si>
  <si>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</si>
  <si>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</si>
  <si>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</si>
  <si>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</si>
  <si>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</si>
  <si>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</si>
  <si>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</si>
  <si>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</si>
  <si>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</si>
  <si>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</si>
  <si>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</si>
  <si>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</si>
  <si>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</si>
  <si>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</si>
  <si>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</si>
  <si>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</si>
  <si>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</si>
  <si>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</si>
  <si>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</si>
  <si>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</si>
  <si>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</si>
  <si>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</si>
  <si>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</si>
  <si>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</si>
  <si>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</si>
  <si>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</si>
  <si>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</si>
  <si>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</si>
  <si>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</si>
  <si>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</si>
  <si>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</si>
  <si>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</si>
  <si>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</si>
  <si>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</si>
  <si>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</si>
  <si>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</si>
  <si>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</si>
  <si>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</si>
  <si>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</si>
  <si>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</si>
  <si>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</si>
  <si>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</si>
  <si>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</si>
  <si>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</si>
  <si>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</si>
  <si>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</si>
  <si>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</si>
  <si>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</si>
  <si>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</si>
  <si>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</si>
  <si>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</si>
  <si>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</si>
  <si>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</si>
  <si>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</si>
  <si>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</si>
  <si>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</si>
  <si>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</si>
  <si>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</si>
  <si>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</si>
  <si>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</si>
  <si>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</si>
  <si>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</si>
  <si>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</si>
  <si>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</si>
  <si>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</si>
  <si>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</si>
  <si>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</si>
  <si>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</si>
  <si>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</si>
  <si>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</si>
  <si>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</si>
  <si>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</si>
  <si>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</si>
  <si>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</si>
  <si>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</si>
  <si>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</si>
  <si>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</si>
  <si>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</si>
  <si>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</si>
  <si>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</si>
  <si>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</si>
  <si>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</si>
  <si>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</si>
  <si>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</si>
  <si>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</si>
  <si>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</si>
  <si>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</si>
  <si>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</si>
  <si>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</si>
  <si>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</si>
  <si>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</si>
  <si>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</si>
  <si>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</si>
  <si>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</si>
  <si>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</si>
  <si>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</si>
  <si>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</si>
  <si>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</si>
  <si>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</si>
  <si>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</si>
  <si>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</si>
  <si>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</si>
  <si>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</si>
  <si>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</si>
  <si>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</si>
  <si>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</si>
  <si>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</si>
  <si>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</si>
  <si>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</si>
  <si>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</si>
  <si>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</si>
  <si>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</si>
  <si>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</si>
  <si>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</si>
  <si>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</si>
  <si>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</si>
  <si>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</si>
  <si>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</si>
  <si>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</si>
  <si>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</si>
  <si>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</si>
  <si>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</si>
  <si>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</si>
  <si>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</si>
  <si>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</si>
  <si>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</si>
  <si>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</si>
  <si>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</si>
  <si>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</si>
  <si>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</si>
  <si>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</si>
  <si>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</si>
  <si>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</si>
  <si>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</si>
  <si>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</si>
  <si>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</si>
  <si>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</si>
  <si>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</si>
  <si>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</si>
  <si>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</si>
  <si>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</si>
  <si>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</si>
  <si>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</si>
  <si>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</si>
  <si>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</si>
  <si>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</si>
  <si>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</si>
  <si>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</si>
  <si>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</si>
  <si>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</si>
  <si>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</si>
  <si>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</si>
  <si>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</si>
  <si>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</si>
  <si>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</si>
  <si>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</si>
  <si>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</si>
  <si>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</si>
  <si>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</si>
  <si>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</si>
  <si>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</si>
  <si>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</si>
  <si>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</si>
  <si>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</si>
  <si>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</si>
  <si>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</si>
  <si>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</si>
  <si>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</si>
  <si>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</si>
  <si>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</si>
  <si>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</si>
  <si>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</si>
  <si>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</si>
  <si>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</si>
  <si>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</si>
  <si>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</si>
  <si>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</si>
  <si>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</si>
  <si>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</si>
  <si>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</si>
  <si>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</si>
  <si>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</si>
  <si>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</si>
  <si>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</si>
  <si>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</si>
  <si>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</si>
  <si>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</si>
  <si>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</si>
  <si>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</si>
  <si>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</si>
  <si>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</si>
  <si>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</si>
  <si>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</si>
  <si>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</si>
  <si>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</si>
  <si>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</si>
  <si>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</si>
  <si>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</si>
  <si>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</si>
  <si>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</si>
  <si>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</si>
  <si>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</si>
  <si>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</si>
  <si>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</si>
  <si>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</si>
  <si>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</si>
  <si>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</si>
  <si>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</si>
  <si>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</si>
  <si>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</si>
  <si>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</si>
  <si>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</si>
  <si>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</si>
  <si>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</si>
  <si>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</si>
  <si>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</si>
  <si>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</si>
  <si>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</si>
  <si>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</si>
  <si>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</si>
  <si>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</si>
  <si>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</si>
  <si>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</si>
  <si>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</si>
  <si>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</si>
  <si>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</si>
  <si>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</si>
  <si>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</si>
  <si>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</si>
  <si>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</si>
  <si>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</si>
  <si>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</si>
  <si>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</si>
  <si>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</si>
  <si>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</si>
  <si>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</si>
  <si>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</si>
  <si>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</si>
  <si>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</si>
  <si>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</si>
  <si>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</si>
  <si>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</si>
  <si>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</si>
  <si>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</si>
  <si>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</si>
  <si>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</si>
  <si>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</si>
  <si>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</si>
  <si>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</si>
  <si>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</si>
  <si>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</si>
  <si>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</si>
  <si>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</si>
  <si>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</si>
  <si>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</si>
  <si>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</si>
  <si>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</si>
  <si>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</si>
  <si>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</si>
  <si>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</si>
  <si>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</si>
  <si>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</si>
  <si>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</si>
  <si>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</si>
  <si>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</si>
  <si>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</si>
  <si>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</si>
  <si>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</si>
  <si>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</si>
  <si>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</si>
  <si>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</si>
  <si>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</si>
  <si>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</si>
  <si>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</si>
  <si>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</si>
  <si>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</si>
  <si>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</si>
  <si>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</si>
  <si>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</si>
  <si>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</si>
  <si>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</si>
  <si>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</si>
  <si>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</si>
  <si>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</si>
  <si>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</si>
  <si>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</si>
  <si>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</si>
  <si>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</si>
  <si>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</si>
  <si>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</si>
  <si>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</si>
  <si>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</si>
  <si>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</si>
  <si>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</si>
  <si>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</si>
  <si>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</si>
  <si>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</si>
  <si>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</si>
  <si>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</si>
  <si>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</si>
  <si>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</si>
  <si>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</si>
  <si>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</si>
  <si>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</si>
  <si>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</si>
  <si>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</si>
  <si>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</si>
  <si>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</si>
  <si>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</si>
  <si>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</si>
  <si>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</si>
  <si>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</si>
  <si>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</si>
  <si>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</si>
  <si>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</si>
  <si>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</si>
  <si>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</si>
  <si>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</si>
  <si>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</si>
  <si>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</si>
  <si>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</si>
  <si>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</si>
  <si>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</si>
  <si>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</si>
  <si>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</si>
  <si>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</si>
  <si>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</si>
  <si>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</si>
  <si>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</si>
  <si>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</si>
  <si>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</si>
  <si>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</si>
  <si>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</si>
  <si>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</si>
  <si>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</si>
  <si>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</si>
  <si>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</si>
  <si>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</si>
  <si>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</si>
  <si>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</si>
  <si>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</si>
  <si>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</si>
  <si>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</si>
  <si>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</si>
  <si>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</si>
  <si>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</si>
  <si>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</si>
  <si>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</si>
  <si>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</si>
  <si>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</si>
  <si>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</si>
  <si>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</si>
  <si>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</si>
  <si>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</si>
  <si>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</si>
  <si>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</si>
  <si>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</si>
  <si>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</si>
  <si>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</si>
  <si>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</si>
  <si>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</si>
  <si>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</si>
  <si>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</si>
  <si>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</si>
  <si>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</si>
  <si>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</si>
  <si>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</si>
  <si>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</si>
  <si>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</si>
  <si>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</si>
  <si>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</si>
  <si>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</si>
  <si>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</si>
  <si>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</si>
  <si>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</si>
  <si>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</si>
  <si>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</si>
  <si>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</si>
  <si>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</si>
  <si>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</si>
  <si>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</si>
  <si>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</si>
  <si>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</si>
  <si>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</si>
  <si>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</si>
  <si>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</si>
  <si>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</si>
  <si>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</si>
  <si>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</si>
  <si>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</si>
  <si>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</si>
  <si>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</si>
  <si>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</si>
  <si>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</si>
  <si>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</si>
  <si>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</si>
  <si>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</si>
  <si>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</si>
  <si>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</si>
  <si>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</si>
  <si>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</si>
  <si>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</si>
  <si>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</si>
  <si>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</si>
  <si>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</si>
  <si>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</si>
  <si>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</si>
  <si>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</si>
  <si>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</si>
  <si>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</si>
  <si>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</si>
  <si>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</si>
  <si>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</si>
  <si>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</si>
  <si>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</si>
  <si>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</si>
  <si>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</si>
  <si>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</si>
  <si>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</si>
  <si>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</si>
  <si>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</si>
  <si>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</si>
  <si>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</si>
  <si>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</si>
  <si>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</si>
  <si>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</si>
  <si>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</si>
  <si>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</si>
  <si>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</si>
  <si>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</si>
  <si>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</si>
  <si>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</si>
  <si>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</si>
  <si>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</si>
  <si>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</si>
  <si>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</si>
  <si>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</si>
  <si>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</si>
  <si>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</si>
  <si>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</si>
  <si>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</si>
  <si>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</si>
  <si>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</si>
  <si>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</si>
  <si>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</si>
  <si>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</si>
  <si>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</si>
  <si>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</si>
  <si>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</si>
  <si>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</si>
  <si>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</si>
  <si>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</si>
  <si>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</si>
  <si>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</si>
  <si>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</si>
  <si>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</si>
  <si>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</si>
  <si>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</si>
  <si>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</si>
  <si>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</si>
  <si>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</si>
  <si>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</si>
  <si>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</si>
  <si>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</si>
  <si>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</si>
  <si>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</si>
  <si>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</si>
  <si>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</si>
  <si>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</si>
  <si>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</si>
  <si>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</si>
  <si>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</si>
  <si>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</si>
  <si>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</si>
  <si>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</si>
  <si>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</si>
  <si>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</si>
  <si>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</si>
  <si>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</si>
  <si>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</si>
  <si>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</si>
  <si>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</si>
  <si>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</si>
  <si>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</si>
  <si>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</si>
  <si>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</si>
  <si>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</si>
  <si>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</si>
  <si>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</si>
  <si>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</si>
  <si>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</si>
  <si>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</si>
  <si>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</si>
  <si>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</si>
  <si>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</si>
  <si>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</si>
  <si>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</si>
  <si>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</si>
  <si>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</si>
  <si>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</si>
  <si>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</si>
  <si>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</si>
  <si>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</si>
  <si>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</si>
  <si>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</si>
  <si>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</si>
  <si>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</si>
  <si>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</si>
  <si>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</si>
  <si>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</si>
  <si>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</si>
  <si>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</si>
  <si>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</si>
  <si>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</si>
  <si>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</si>
  <si>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</si>
  <si>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</si>
  <si>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</si>
  <si>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</si>
  <si>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</si>
  <si>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</si>
  <si>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</si>
  <si>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</si>
  <si>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</si>
  <si>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</si>
  <si>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</si>
  <si>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</si>
  <si>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</si>
  <si>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</si>
  <si>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</si>
  <si>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</si>
  <si>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</si>
  <si>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</si>
  <si>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</si>
  <si>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</si>
  <si>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</si>
  <si>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</si>
  <si>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</si>
  <si>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</si>
  <si>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</si>
  <si>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</si>
  <si>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</si>
  <si>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</si>
  <si>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</si>
  <si>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</si>
  <si>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</si>
  <si>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</si>
  <si>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</si>
  <si>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</si>
  <si>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</si>
  <si>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</si>
  <si>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</si>
  <si>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</si>
  <si>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</si>
  <si>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</si>
  <si>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</si>
  <si>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</si>
  <si>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</si>
  <si>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</si>
  <si>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</si>
  <si>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</si>
  <si>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</si>
  <si>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</si>
  <si>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</si>
  <si>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</si>
  <si>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</si>
  <si>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</si>
  <si>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</si>
  <si>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</si>
  <si>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</si>
  <si>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</si>
  <si>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</si>
  <si>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</si>
  <si>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</si>
  <si>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</si>
  <si>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</si>
  <si>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</si>
  <si>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</si>
  <si>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</si>
  <si>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</si>
  <si>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</si>
  <si>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</si>
  <si>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</si>
  <si>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</si>
  <si>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</si>
  <si>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</si>
  <si>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</si>
  <si>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</si>
  <si>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</si>
  <si>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</si>
  <si>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</si>
  <si>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</si>
  <si>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</si>
  <si>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</si>
  <si>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</si>
  <si>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</si>
  <si>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</si>
  <si>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</si>
  <si>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</si>
  <si>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</si>
  <si>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</si>
  <si>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</si>
  <si>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</si>
  <si>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</si>
  <si>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</si>
  <si>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</si>
  <si>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</si>
  <si>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</si>
  <si>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</si>
  <si>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</si>
  <si>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</si>
  <si>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</si>
  <si>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</si>
  <si>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</si>
  <si>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</si>
  <si>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</si>
  <si>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</si>
  <si>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</si>
  <si>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</si>
  <si>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</si>
  <si>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</si>
  <si>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</si>
  <si>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</si>
  <si>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</si>
  <si>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</si>
  <si>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</si>
  <si>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</si>
  <si>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</si>
  <si>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</si>
  <si>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</si>
  <si>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</si>
  <si>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</si>
  <si>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</si>
  <si>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</si>
  <si>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</si>
  <si>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</si>
  <si>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</si>
  <si>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</si>
  <si>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</si>
  <si>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</si>
  <si>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</si>
  <si>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</si>
  <si>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</si>
  <si>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</si>
  <si>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</si>
  <si>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</si>
  <si>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</si>
  <si>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</si>
  <si>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</si>
  <si>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</si>
  <si>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</si>
  <si>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</si>
  <si>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</si>
  <si>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</si>
  <si>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</si>
  <si>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</si>
  <si>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</si>
  <si>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</si>
  <si>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</si>
  <si>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</si>
  <si>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</si>
  <si>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</si>
  <si>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</si>
  <si>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</si>
  <si>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</si>
  <si>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</si>
  <si>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</si>
  <si>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</si>
  <si>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</si>
  <si>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</si>
  <si>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</si>
  <si>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</si>
  <si>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</si>
  <si>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</si>
  <si>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</si>
  <si>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</si>
  <si>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</si>
  <si>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</si>
  <si>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</si>
  <si>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</si>
  <si>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</si>
  <si>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</si>
  <si>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</si>
  <si>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</si>
  <si>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</si>
  <si>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</si>
  <si>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</si>
  <si>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</si>
  <si>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</si>
  <si>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</si>
  <si>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</si>
  <si>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</si>
  <si>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</si>
  <si>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</si>
  <si>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</si>
  <si>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</si>
  <si>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</si>
  <si>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</si>
  <si>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</si>
  <si>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</si>
  <si>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</si>
  <si>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</si>
  <si>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</si>
  <si>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</si>
  <si>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</si>
  <si>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</si>
  <si>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</si>
  <si>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</si>
  <si>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</si>
  <si>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</si>
  <si>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</si>
  <si>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</si>
  <si>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</si>
  <si>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</si>
  <si>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</si>
  <si>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</si>
  <si>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</si>
  <si>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</si>
  <si>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</si>
  <si>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</si>
  <si>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</si>
  <si>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</si>
  <si>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</si>
  <si>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</si>
  <si>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</si>
  <si>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</si>
  <si>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</si>
  <si>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</si>
  <si>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</si>
  <si>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</si>
  <si>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</si>
  <si>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</si>
  <si>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</si>
  <si>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</si>
  <si>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</si>
  <si>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</si>
  <si>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</si>
  <si>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</si>
  <si>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</si>
  <si>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</si>
  <si>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</si>
  <si>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</si>
  <si>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</si>
  <si>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</si>
  <si>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</si>
  <si>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</si>
  <si>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</si>
  <si>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</si>
  <si>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</si>
  <si>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</si>
  <si>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</si>
  <si>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</si>
  <si>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</si>
  <si>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</si>
  <si>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</si>
  <si>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</si>
  <si>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</si>
  <si>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</si>
  <si>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</si>
  <si>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</si>
  <si>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</si>
  <si>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</si>
  <si>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</si>
  <si>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</si>
  <si>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</si>
  <si>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</si>
  <si>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</si>
  <si>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</si>
  <si>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</si>
  <si>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</si>
  <si>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</si>
  <si>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</si>
  <si>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</si>
  <si>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</si>
  <si>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</si>
  <si>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</si>
  <si>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</si>
  <si>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</si>
  <si>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</si>
  <si>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</si>
  <si>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</si>
  <si>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</si>
  <si>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</si>
  <si>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</si>
  <si>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</si>
  <si>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</si>
  <si>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</si>
  <si>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</si>
  <si>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</si>
  <si>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</si>
  <si>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</si>
  <si>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</si>
  <si>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</si>
  <si>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</si>
  <si>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</si>
  <si>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</si>
  <si>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</si>
  <si>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</si>
  <si>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</si>
  <si>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</si>
  <si>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</si>
  <si>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</si>
  <si>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</si>
  <si>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</si>
  <si>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</si>
  <si>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</si>
  <si>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</si>
  <si>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</si>
  <si>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</si>
  <si>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</si>
  <si>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</si>
  <si>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</si>
  <si>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</si>
  <si>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</si>
  <si>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</si>
  <si>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</si>
  <si>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</si>
  <si>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</si>
  <si>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</si>
  <si>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</si>
  <si>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</si>
  <si>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</si>
  <si>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</si>
  <si>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</si>
  <si>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</si>
  <si>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</si>
  <si>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</si>
  <si>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</si>
  <si>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</si>
  <si>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</si>
  <si>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</si>
  <si>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</si>
  <si>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</si>
  <si>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</si>
  <si>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</si>
  <si>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</si>
  <si>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</si>
  <si>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</si>
  <si>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</si>
  <si>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</si>
  <si>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</si>
  <si>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</si>
  <si>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</si>
  <si>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</si>
  <si>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</si>
  <si>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</si>
  <si>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</si>
  <si>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</si>
  <si>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</si>
  <si>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</si>
  <si>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</si>
  <si>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</si>
  <si>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</si>
  <si>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</si>
  <si>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</si>
  <si>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</si>
  <si>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</si>
  <si>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</si>
  <si>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</si>
  <si>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</si>
  <si>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</si>
  <si>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</si>
  <si>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</si>
  <si>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</si>
  <si>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</si>
  <si>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</si>
  <si>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</si>
  <si>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</si>
  <si>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</si>
  <si>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</si>
  <si>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</si>
  <si>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</si>
  <si>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</si>
  <si>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</si>
  <si>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</si>
  <si>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</si>
  <si>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</si>
  <si>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</si>
  <si>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</si>
  <si>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</si>
  <si>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</si>
  <si>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</si>
  <si>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</si>
  <si>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</si>
  <si>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</si>
  <si>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</si>
  <si>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</si>
  <si>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</si>
  <si>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</si>
  <si>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</si>
  <si>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</si>
  <si>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</si>
  <si>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</si>
  <si>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</si>
  <si>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</si>
  <si>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</si>
  <si>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</si>
  <si>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</si>
  <si>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</si>
  <si>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</si>
  <si>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</si>
  <si>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</si>
  <si>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</si>
  <si>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</si>
  <si>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</si>
  <si>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</si>
  <si>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</si>
  <si>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</si>
  <si>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</si>
  <si>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</si>
  <si>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</si>
  <si>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</si>
  <si>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</si>
  <si>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</si>
  <si>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</si>
  <si>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</si>
  <si>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</si>
  <si>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</si>
  <si>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</si>
  <si>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</si>
  <si>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</si>
  <si>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</si>
  <si>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</si>
  <si>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</si>
  <si>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</si>
  <si>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</si>
  <si>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</si>
  <si>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</si>
  <si>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</si>
  <si>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</si>
  <si>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</si>
  <si>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</si>
  <si>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</si>
  <si>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</si>
  <si>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</si>
  <si>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</si>
  <si>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</si>
  <si>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</si>
  <si>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</si>
  <si>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</si>
  <si>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</si>
  <si>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</si>
  <si>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</si>
  <si>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</si>
  <si>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</si>
  <si>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</si>
  <si>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</si>
  <si>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</si>
  <si>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</si>
  <si>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</si>
  <si>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</si>
  <si>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</si>
  <si>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</si>
  <si>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</si>
  <si>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</si>
  <si>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</si>
  <si>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</si>
  <si>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</si>
  <si>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</si>
  <si>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</si>
  <si>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</si>
  <si>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</si>
  <si>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</si>
  <si>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</si>
  <si>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</si>
  <si>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</si>
  <si>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</si>
  <si>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</si>
  <si>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</si>
  <si>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</si>
  <si>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</si>
  <si>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</si>
  <si>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</si>
  <si>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</si>
  <si>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</si>
  <si>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</si>
  <si>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</si>
  <si>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</si>
  <si>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</si>
  <si>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</si>
  <si>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</si>
  <si>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</si>
  <si>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</si>
  <si>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</si>
  <si>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</si>
  <si>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</si>
  <si>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</si>
  <si>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</si>
  <si>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</si>
  <si>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</si>
  <si>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</si>
  <si>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</si>
  <si>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</si>
  <si>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</si>
  <si>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</si>
  <si>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</si>
  <si>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</si>
  <si>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</si>
  <si>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</si>
  <si>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</si>
  <si>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</si>
  <si>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</si>
  <si>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</si>
  <si>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</si>
  <si>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</si>
  <si>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</si>
  <si>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</si>
  <si>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</si>
  <si>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</si>
  <si>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</si>
  <si>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</si>
  <si>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</si>
  <si>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</si>
  <si>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</si>
  <si>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</si>
  <si>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</si>
  <si>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</si>
  <si>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</si>
  <si>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</si>
  <si>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</si>
  <si>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</si>
  <si>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</si>
  <si>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</si>
  <si>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</si>
  <si>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</si>
  <si>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</si>
  <si>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</si>
  <si>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</si>
  <si>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</si>
  <si>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</si>
  <si>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</si>
  <si>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</si>
  <si>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</si>
  <si>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</si>
  <si>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</si>
  <si>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</si>
  <si>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</si>
  <si>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</si>
  <si>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</si>
  <si>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</si>
  <si>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</si>
  <si>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</si>
  <si>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</si>
  <si>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</si>
  <si>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</si>
  <si>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</si>
  <si>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</si>
  <si>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</si>
  <si>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</si>
  <si>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</si>
  <si>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</si>
  <si>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</si>
  <si>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</si>
  <si>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</si>
  <si>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</si>
  <si>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</si>
  <si>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</si>
  <si>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</si>
  <si>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</si>
  <si>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</si>
  <si>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</si>
  <si>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</si>
  <si>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</si>
  <si>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</si>
  <si>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</si>
  <si>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</si>
  <si>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</si>
  <si>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</si>
  <si>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</si>
  <si>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</si>
  <si>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</si>
  <si>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</si>
  <si>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</si>
  <si>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</si>
  <si>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</si>
  <si>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</si>
  <si>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</si>
  <si>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</si>
  <si>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</si>
  <si>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</si>
  <si>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</si>
  <si>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</si>
  <si>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</si>
  <si>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</si>
  <si>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</si>
  <si>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</si>
  <si>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</si>
  <si>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</si>
  <si>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</si>
  <si>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</si>
  <si>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</si>
  <si>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</si>
  <si>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</si>
  <si>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</si>
  <si>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</si>
  <si>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</si>
  <si>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</si>
  <si>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</si>
  <si>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</si>
  <si>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</si>
  <si>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</si>
  <si>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</si>
  <si>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</si>
  <si>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</si>
  <si>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</si>
  <si>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</si>
  <si>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</si>
  <si>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</si>
  <si>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</si>
  <si>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</si>
  <si>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</si>
  <si>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</si>
  <si>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</si>
  <si>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</si>
  <si>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</si>
  <si>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</si>
  <si>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</si>
  <si>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</si>
  <si>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</si>
  <si>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</si>
  <si>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</si>
  <si>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</si>
  <si>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</si>
  <si>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</si>
  <si>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</si>
  <si>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</si>
  <si>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</si>
  <si>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</si>
  <si>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</si>
  <si>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</si>
  <si>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</si>
  <si>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</si>
  <si>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</si>
  <si>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</si>
  <si>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</si>
  <si>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</si>
  <si>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</si>
  <si>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</si>
  <si>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</si>
  <si>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</si>
  <si>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</si>
  <si>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</si>
  <si>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</si>
  <si>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</si>
  <si>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</si>
  <si>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</si>
  <si>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</si>
  <si>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</si>
  <si>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</si>
  <si>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</si>
  <si>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</si>
  <si>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</si>
  <si>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</si>
  <si>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</si>
  <si>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</si>
  <si>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</si>
  <si>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</si>
  <si>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</si>
  <si>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</si>
  <si>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</si>
  <si>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</si>
  <si>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</si>
  <si>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</si>
  <si>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</si>
  <si>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</si>
  <si>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</si>
  <si>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</si>
  <si>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</si>
  <si>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</si>
  <si>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</si>
  <si>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</si>
  <si>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</si>
  <si>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</si>
  <si>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</si>
  <si>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</si>
  <si>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</si>
  <si>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</si>
  <si>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</si>
  <si>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</si>
  <si>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</si>
  <si>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</si>
  <si>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</si>
  <si>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</si>
  <si>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</si>
  <si>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</si>
  <si>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</si>
  <si>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</si>
  <si>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</si>
  <si>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</si>
  <si>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</si>
  <si>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</si>
  <si>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</si>
  <si>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</si>
  <si>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</si>
  <si>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</si>
  <si>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</si>
  <si>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</si>
  <si>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</si>
  <si>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</si>
  <si>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</si>
  <si>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</si>
  <si>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</si>
  <si>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</si>
  <si>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</si>
  <si>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</si>
  <si>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</si>
  <si>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</si>
  <si>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</si>
  <si>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</si>
  <si>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</si>
  <si>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</si>
  <si>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</si>
  <si>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</si>
  <si>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</si>
  <si>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</si>
  <si>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</si>
  <si>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</si>
  <si>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</si>
  <si>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</si>
  <si>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</si>
  <si>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</si>
  <si>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</si>
  <si>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</si>
  <si>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</si>
  <si>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</si>
  <si>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</si>
  <si>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</si>
  <si>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</si>
  <si>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</si>
  <si>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</si>
  <si>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</si>
  <si>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</si>
  <si>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</si>
  <si>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</si>
  <si>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</si>
  <si>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</si>
  <si>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</si>
  <si>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</si>
  <si>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</si>
  <si>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</si>
  <si>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</si>
  <si>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</si>
  <si>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</si>
  <si>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</si>
  <si>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</si>
  <si>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</si>
  <si>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</si>
  <si>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</si>
  <si>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</si>
  <si>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</si>
  <si>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</si>
  <si>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</si>
  <si>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</si>
  <si>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</si>
  <si>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</si>
  <si>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</si>
  <si>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</si>
  <si>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</si>
  <si>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</si>
  <si>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</si>
  <si>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</si>
  <si>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</si>
  <si>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</si>
  <si>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</si>
  <si>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</si>
  <si>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</si>
  <si>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</si>
  <si>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</si>
  <si>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</si>
  <si>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</si>
  <si>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</si>
  <si>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</si>
  <si>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</si>
  <si>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</si>
  <si>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</si>
  <si>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</si>
  <si>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</si>
  <si>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</si>
  <si>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</si>
  <si>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</si>
  <si>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</si>
  <si>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</si>
  <si>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</si>
  <si>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</si>
  <si>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</si>
  <si>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</si>
  <si>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</si>
  <si>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</si>
  <si>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</si>
  <si>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</si>
  <si>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</si>
  <si>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</si>
  <si>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</si>
  <si>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</si>
  <si>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</si>
  <si>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</si>
  <si>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</si>
  <si>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</si>
  <si>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</si>
  <si>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</si>
  <si>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</si>
  <si>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</si>
  <si>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</si>
  <si>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</si>
  <si>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</si>
  <si>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</si>
  <si>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</si>
  <si>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</si>
  <si>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</si>
  <si>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</si>
  <si>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</si>
  <si>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</si>
  <si>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</si>
  <si>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</si>
  <si>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</si>
  <si>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</si>
  <si>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</si>
  <si>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</si>
  <si>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</si>
  <si>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</si>
  <si>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</si>
  <si>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</si>
  <si>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</si>
  <si>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</si>
  <si>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</si>
  <si>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</si>
  <si>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</si>
  <si>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</si>
  <si>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</si>
  <si>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</si>
  <si>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</si>
  <si>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</si>
  <si>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</si>
  <si>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</si>
  <si>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</si>
  <si>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</si>
  <si>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</si>
  <si>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</si>
  <si>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</si>
  <si>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</si>
  <si>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</si>
  <si>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</si>
  <si>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</si>
  <si>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</si>
  <si>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</si>
  <si>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</si>
  <si>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</si>
  <si>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</si>
  <si>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</si>
  <si>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</si>
  <si>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</si>
  <si>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</si>
  <si>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</si>
  <si>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</si>
  <si>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</si>
  <si>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</si>
  <si>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</si>
  <si>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</si>
  <si>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</si>
  <si>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</si>
  <si>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</si>
  <si>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</si>
  <si>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</si>
  <si>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</si>
  <si>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</si>
  <si>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</si>
  <si>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</si>
  <si>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</si>
  <si>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</si>
  <si>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</si>
  <si>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</si>
  <si>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</si>
  <si>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</si>
  <si>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</si>
  <si>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</si>
  <si>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</si>
  <si>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</si>
  <si>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</si>
  <si>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</si>
  <si>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</si>
  <si>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</si>
  <si>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</si>
  <si>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</si>
  <si>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</si>
  <si>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</si>
  <si>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</si>
  <si>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</si>
  <si>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</si>
  <si>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</si>
  <si>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</si>
  <si>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</si>
  <si>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</si>
  <si>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</si>
  <si>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</si>
  <si>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</si>
  <si>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</si>
  <si>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</si>
  <si>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</si>
  <si>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</si>
  <si>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</si>
  <si>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</si>
  <si>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</si>
  <si>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</si>
  <si>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</si>
  <si>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</si>
  <si>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</si>
  <si>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</si>
  <si>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</si>
  <si>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</si>
  <si>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</si>
  <si>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</si>
  <si>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</si>
  <si>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</si>
  <si>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</si>
  <si>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</si>
  <si>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</si>
  <si>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</si>
  <si>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</si>
  <si>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</si>
  <si>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</si>
  <si>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</si>
  <si>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</si>
  <si>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</si>
  <si>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</si>
  <si>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</si>
  <si>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</si>
  <si>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</si>
  <si>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</si>
  <si>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</si>
  <si>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</si>
  <si>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</si>
  <si>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</si>
  <si>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</si>
  <si>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</si>
  <si>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</si>
  <si>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</si>
  <si>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</si>
  <si>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</si>
  <si>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</si>
  <si>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</si>
  <si>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</si>
  <si>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</si>
  <si>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</si>
  <si>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</si>
  <si>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</si>
  <si>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</si>
  <si>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</si>
  <si>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</si>
  <si>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</si>
  <si>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</si>
  <si>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</si>
  <si>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</si>
  <si>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</si>
  <si>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</si>
  <si>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</si>
  <si>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</si>
  <si>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</si>
  <si>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</si>
  <si>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</si>
  <si>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</si>
  <si>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</si>
  <si>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</si>
  <si>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</si>
  <si>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</si>
  <si>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</si>
  <si>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</si>
  <si>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</si>
  <si>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</si>
  <si>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</si>
  <si>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</si>
  <si>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</si>
  <si>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</si>
  <si>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</si>
  <si>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</si>
  <si>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</si>
  <si>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</si>
  <si>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</si>
  <si>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</si>
  <si>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</si>
  <si>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</si>
  <si>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</si>
  <si>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</si>
  <si>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</si>
  <si>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</si>
  <si>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</si>
  <si>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</si>
  <si>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</si>
  <si>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</si>
  <si>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</si>
  <si>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</si>
  <si>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</si>
  <si>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</si>
  <si>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</si>
  <si>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</si>
  <si>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</si>
  <si>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</si>
  <si>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</si>
  <si>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</si>
  <si>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</si>
  <si>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</si>
  <si>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</si>
  <si>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</si>
  <si>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</si>
  <si>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</si>
  <si>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</si>
  <si>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</si>
  <si>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</si>
  <si>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</si>
  <si>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</si>
  <si>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</si>
  <si>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</si>
  <si>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</si>
  <si>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</si>
  <si>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</si>
  <si>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</si>
  <si>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</si>
  <si>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</si>
  <si>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</si>
  <si>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</si>
  <si>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</si>
  <si>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</si>
  <si>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</si>
  <si>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</si>
  <si>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</si>
  <si>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</si>
  <si>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</si>
  <si>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</si>
  <si>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</si>
  <si>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</si>
  <si>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</si>
  <si>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</si>
  <si>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</si>
  <si>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</si>
  <si>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</si>
  <si>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</si>
  <si>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</si>
  <si>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</si>
  <si>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</si>
  <si>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</si>
  <si>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</si>
  <si>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</si>
  <si>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</si>
  <si>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</si>
  <si>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</si>
  <si>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</si>
  <si>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</si>
  <si>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</si>
  <si>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</si>
  <si>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</si>
  <si>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</si>
  <si>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</si>
  <si>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</si>
  <si>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</si>
  <si>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</si>
  <si>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</si>
  <si>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</si>
  <si>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</si>
  <si>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</si>
  <si>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</si>
  <si>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</si>
  <si>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</si>
  <si>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</si>
  <si>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</si>
  <si>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</si>
  <si>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</si>
  <si>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</si>
  <si>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</si>
  <si>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</si>
  <si>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</si>
  <si>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</si>
  <si>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</si>
  <si>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</si>
  <si>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</si>
  <si>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</si>
  <si>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</si>
  <si>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</si>
  <si>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</si>
  <si>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</si>
  <si>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</si>
  <si>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</si>
  <si>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</si>
  <si>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</si>
  <si>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</si>
  <si>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</si>
  <si>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</si>
  <si>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</si>
  <si>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</si>
  <si>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</si>
  <si>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</si>
  <si>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</si>
  <si>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</si>
  <si>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</si>
  <si>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</si>
  <si>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</si>
  <si>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</si>
  <si>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</si>
  <si>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</si>
  <si>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</si>
  <si>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</si>
  <si>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</si>
  <si>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</si>
  <si>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</si>
  <si>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</si>
  <si>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</si>
  <si>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</si>
  <si>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</si>
  <si>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</si>
  <si>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</si>
  <si>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</si>
  <si>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</si>
  <si>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</si>
  <si>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</si>
  <si>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</si>
  <si>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</si>
  <si>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</si>
  <si>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</si>
  <si>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</si>
  <si>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</si>
  <si>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</si>
  <si>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</si>
  <si>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</si>
  <si>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</si>
  <si>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</si>
  <si>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</si>
  <si>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</si>
  <si>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</si>
  <si>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</si>
  <si>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</si>
  <si>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</si>
  <si>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</si>
  <si>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</si>
  <si>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</si>
  <si>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</si>
  <si>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</si>
  <si>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</si>
  <si>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</si>
  <si>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</si>
  <si>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</si>
  <si>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</si>
  <si>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</si>
  <si>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</si>
  <si>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</si>
  <si>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</si>
  <si>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</si>
  <si>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</si>
  <si>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</si>
  <si>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</si>
  <si>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</si>
  <si>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</si>
  <si>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</si>
  <si>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</si>
  <si>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</si>
  <si>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</si>
  <si>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</si>
  <si>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</si>
  <si>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</si>
  <si>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</si>
  <si>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</si>
  <si>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</si>
  <si>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</si>
  <si>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</si>
  <si>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</si>
  <si>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</si>
  <si>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</si>
  <si>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</si>
  <si>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</si>
  <si>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</si>
  <si>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</si>
  <si>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</si>
  <si>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</si>
  <si>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</si>
  <si>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</si>
  <si>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</si>
  <si>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</si>
  <si>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</si>
  <si>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</si>
  <si>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</si>
  <si>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</si>
  <si>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</si>
  <si>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</si>
  <si>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</si>
  <si>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</si>
  <si>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</si>
  <si>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</si>
  <si>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</si>
  <si>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</si>
  <si>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</si>
  <si>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</si>
  <si>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</si>
  <si>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</si>
  <si>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</si>
  <si>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</si>
  <si>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</si>
  <si>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</si>
  <si>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</si>
  <si>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</si>
  <si>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</si>
  <si>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</si>
  <si>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</si>
  <si>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</si>
  <si>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</si>
  <si>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</si>
  <si>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</si>
  <si>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</si>
  <si>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</si>
  <si>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</si>
  <si>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</si>
  <si>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</si>
  <si>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</si>
  <si>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</si>
  <si>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</si>
  <si>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</si>
  <si>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</si>
  <si>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</si>
  <si>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</si>
  <si>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</si>
  <si>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</si>
  <si>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</si>
  <si>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</si>
  <si>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</si>
  <si>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</si>
  <si>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</si>
  <si>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</si>
  <si>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</si>
  <si>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</si>
  <si>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</si>
  <si>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</si>
  <si>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</si>
  <si>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</si>
  <si>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</si>
  <si>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</si>
  <si>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</si>
  <si>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</si>
  <si>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</si>
  <si>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</si>
  <si>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</si>
  <si>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</si>
  <si>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</si>
  <si>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</si>
  <si>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</si>
  <si>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</si>
  <si>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</si>
  <si>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</si>
  <si>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</si>
  <si>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</si>
  <si>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</si>
  <si>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</si>
  <si>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</si>
  <si>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</si>
  <si>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</si>
  <si>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</si>
  <si>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</si>
  <si>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</si>
  <si>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</si>
  <si>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</si>
  <si>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</si>
  <si>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</si>
  <si>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</si>
  <si>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</si>
  <si>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</si>
  <si>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</si>
  <si>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</si>
  <si>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</si>
  <si>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</si>
  <si>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</si>
  <si>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</si>
  <si>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</si>
  <si>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</si>
  <si>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</si>
  <si>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</si>
  <si>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</si>
  <si>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</si>
  <si>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</si>
  <si>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</si>
  <si>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</si>
  <si>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</si>
  <si>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</si>
  <si>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</si>
  <si>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</si>
  <si>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</si>
  <si>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</si>
  <si>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</si>
  <si>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</si>
  <si>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</si>
  <si>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</si>
  <si>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</si>
  <si>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</si>
  <si>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</si>
  <si>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</si>
  <si>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</si>
  <si>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</si>
  <si>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</si>
  <si>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</si>
  <si>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</si>
  <si>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</si>
  <si>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</si>
  <si>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</si>
  <si>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</si>
  <si>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</si>
  <si>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</si>
  <si>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</si>
  <si>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</si>
  <si>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</si>
  <si>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</si>
  <si>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</si>
  <si>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</si>
  <si>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</si>
  <si>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</si>
  <si>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</si>
  <si>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</si>
  <si>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</si>
  <si>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</si>
  <si>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</si>
  <si>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</si>
  <si>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</si>
  <si>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</si>
  <si>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</si>
  <si>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</si>
  <si>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</si>
  <si>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</si>
  <si>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</si>
  <si>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</si>
  <si>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</si>
  <si>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</si>
  <si>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</si>
  <si>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</si>
  <si>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</si>
  <si>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</si>
  <si>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</si>
  <si>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</si>
  <si>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</si>
  <si>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</si>
  <si>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</si>
  <si>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</si>
  <si>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</si>
  <si>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</si>
  <si>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</si>
  <si>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</si>
  <si>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</si>
  <si>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</si>
  <si>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</si>
  <si>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</si>
  <si>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</si>
  <si>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</si>
  <si>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</si>
  <si>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</si>
  <si>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</si>
  <si>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</si>
  <si>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</si>
  <si>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</si>
  <si>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</si>
  <si>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</si>
  <si>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</si>
  <si>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</si>
  <si>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</si>
  <si>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</si>
  <si>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</si>
  <si>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</si>
  <si>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</si>
  <si>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</si>
  <si>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</si>
  <si>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</si>
  <si>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</si>
  <si>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</si>
  <si>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</si>
  <si>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</si>
  <si>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</si>
  <si>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</si>
  <si>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</si>
  <si>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</si>
  <si>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</si>
  <si>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</si>
  <si>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</si>
  <si>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</si>
  <si>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</si>
  <si>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</si>
  <si>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</si>
  <si>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</si>
  <si>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</si>
  <si>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</si>
  <si>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</si>
  <si>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</si>
  <si>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</si>
  <si>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</si>
  <si>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</si>
  <si>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</si>
  <si>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</si>
  <si>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</si>
  <si>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</si>
  <si>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</si>
  <si>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</si>
  <si>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</si>
  <si>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</si>
  <si>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</si>
  <si>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</si>
  <si>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</si>
  <si>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</si>
  <si>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</si>
  <si>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</si>
  <si>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</si>
  <si>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</si>
  <si>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</si>
  <si>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</si>
  <si>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</si>
  <si>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</si>
  <si>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</si>
  <si>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</si>
  <si>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</si>
  <si>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</si>
  <si>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</si>
  <si>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</si>
  <si>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</si>
  <si>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</si>
  <si>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</si>
  <si>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</si>
  <si>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</si>
  <si>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</si>
  <si>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</si>
  <si>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</si>
  <si>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</si>
  <si>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</si>
  <si>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</si>
  <si>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</si>
  <si>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</si>
  <si>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</si>
  <si>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</si>
  <si>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</si>
  <si>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</si>
  <si>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</si>
  <si>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</si>
  <si>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</si>
  <si>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</si>
  <si>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</si>
  <si>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</si>
  <si>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</si>
  <si>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</si>
  <si>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</si>
  <si>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</si>
  <si>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</si>
  <si>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</si>
  <si>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</si>
  <si>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</si>
  <si>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</si>
  <si>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</si>
  <si>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</si>
  <si>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</si>
  <si>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</si>
  <si>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</si>
  <si>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</si>
  <si>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</si>
  <si>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</si>
  <si>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</si>
  <si>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</si>
  <si>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</si>
  <si>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</si>
  <si>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</si>
  <si>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</si>
  <si>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</si>
  <si>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</si>
  <si>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</si>
  <si>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</si>
  <si>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</si>
  <si>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</si>
  <si>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</si>
  <si>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</si>
  <si>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</si>
  <si>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</si>
  <si>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</si>
  <si>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</si>
  <si>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</si>
  <si>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</si>
  <si>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</si>
  <si>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</si>
  <si>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</si>
  <si>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</si>
  <si>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</si>
  <si>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</si>
  <si>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</si>
  <si>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</si>
  <si>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</si>
  <si>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</si>
  <si>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</si>
  <si>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</si>
  <si>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</si>
  <si>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</si>
  <si>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</si>
  <si>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</si>
  <si>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</si>
  <si>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</si>
  <si>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</si>
  <si>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</si>
  <si>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</si>
  <si>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</si>
  <si>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</si>
  <si>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</si>
  <si>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</si>
  <si>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</si>
  <si>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</si>
  <si>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</si>
  <si>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</si>
  <si>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</si>
  <si>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</si>
  <si>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</si>
  <si>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</si>
  <si>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</si>
  <si>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</si>
  <si>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</si>
  <si>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</si>
  <si>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</si>
  <si>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</si>
  <si>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</si>
  <si>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</si>
  <si>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</si>
  <si>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</si>
  <si>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</si>
  <si>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</si>
  <si>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</si>
  <si>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</si>
  <si>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</si>
  <si>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</si>
  <si>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</si>
  <si>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</si>
  <si>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</si>
  <si>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</si>
  <si>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</si>
  <si>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</si>
  <si>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</si>
  <si>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</si>
  <si>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</si>
  <si>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</si>
  <si>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</si>
  <si>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</si>
  <si>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</si>
  <si>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</si>
  <si>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</si>
  <si>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</si>
  <si>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</si>
  <si>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</si>
  <si>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</si>
  <si>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</si>
  <si>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</si>
  <si>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</si>
  <si>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</si>
  <si>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</si>
  <si>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</si>
  <si>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</si>
  <si>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</si>
  <si>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</si>
  <si>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</si>
  <si>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</si>
  <si>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</si>
  <si>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</si>
  <si>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</si>
  <si>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</si>
  <si>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</si>
  <si>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</si>
  <si>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</si>
  <si>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</si>
  <si>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</si>
  <si>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</si>
  <si>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</si>
  <si>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</si>
  <si>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</si>
  <si>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</si>
  <si>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</si>
  <si>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</si>
  <si>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</si>
  <si>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</si>
  <si>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</si>
  <si>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</si>
  <si>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</si>
  <si>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</si>
  <si>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</si>
  <si>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</si>
  <si>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</si>
  <si>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</si>
  <si>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</si>
  <si>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</si>
  <si>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</si>
  <si>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</si>
  <si>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</si>
  <si>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</si>
  <si>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</si>
  <si>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</si>
  <si>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</si>
  <si>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</si>
  <si>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</si>
  <si>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</si>
  <si>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</si>
  <si>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</si>
  <si>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</si>
  <si>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</si>
  <si>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</si>
  <si>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</si>
  <si>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</si>
  <si>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</si>
  <si>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</si>
  <si>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</si>
  <si>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</si>
  <si>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</si>
  <si>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</si>
  <si>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</si>
  <si>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</si>
  <si>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</si>
  <si>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</si>
  <si>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</si>
  <si>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</si>
  <si>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</si>
  <si>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</si>
  <si>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</si>
  <si>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</si>
  <si>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</si>
  <si>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</si>
  <si>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</si>
  <si>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</si>
  <si>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</si>
  <si>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</si>
  <si>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</si>
  <si>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</si>
  <si>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</si>
  <si>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</si>
  <si>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</si>
  <si>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</si>
  <si>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</si>
  <si>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</si>
  <si>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</si>
  <si>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</si>
  <si>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</si>
  <si>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</si>
  <si>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</si>
  <si>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</si>
  <si>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</si>
  <si>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</si>
  <si>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</si>
  <si>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</si>
  <si>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</si>
  <si>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</si>
  <si>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</si>
  <si>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</si>
  <si>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</si>
  <si>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</si>
  <si>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</si>
  <si>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</si>
  <si>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</si>
  <si>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</si>
  <si>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</si>
  <si>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</si>
  <si>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</si>
  <si>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</si>
  <si>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</si>
  <si>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</si>
  <si>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</si>
  <si>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</si>
  <si>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</si>
  <si>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</si>
  <si>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</si>
  <si>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</si>
  <si>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</si>
  <si>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</si>
  <si>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</si>
  <si>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</si>
  <si>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</si>
  <si>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</si>
  <si>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</si>
  <si>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</si>
  <si>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</si>
  <si>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</si>
  <si>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</si>
  <si>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</si>
  <si>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</si>
  <si>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</si>
  <si>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</si>
  <si>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</si>
  <si>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</si>
  <si>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</si>
  <si>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</si>
  <si>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</si>
  <si>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</si>
  <si>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</si>
  <si>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</si>
  <si>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</si>
  <si>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</si>
  <si>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</si>
  <si>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</si>
  <si>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</si>
  <si>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</si>
  <si>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</si>
  <si>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</si>
  <si>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</si>
  <si>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</si>
  <si>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</si>
  <si>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</si>
  <si>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</si>
  <si>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</si>
  <si>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</si>
  <si>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</si>
  <si>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</si>
  <si>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</si>
  <si>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</si>
  <si>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</si>
  <si>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</si>
  <si>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</si>
  <si>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</si>
  <si>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</si>
  <si>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</si>
  <si>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</si>
  <si>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</si>
  <si>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</si>
  <si>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</si>
  <si>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</si>
  <si>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</si>
  <si>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</si>
  <si>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</si>
  <si>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</si>
  <si>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</si>
  <si>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</si>
  <si>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</si>
  <si>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</si>
  <si>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</si>
  <si>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</si>
  <si>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</si>
  <si>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</si>
  <si>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</si>
  <si>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</si>
  <si>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</si>
  <si>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</si>
  <si>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</si>
  <si>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</si>
  <si>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</si>
  <si>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</si>
  <si>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</si>
  <si>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</si>
  <si>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</si>
  <si>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</si>
  <si>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</si>
  <si>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</si>
  <si>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</si>
  <si>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</si>
  <si>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</si>
  <si>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</si>
  <si>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</si>
  <si>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</si>
  <si>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</si>
  <si>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</si>
  <si>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</si>
  <si>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</si>
  <si>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</si>
  <si>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</si>
  <si>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</si>
  <si>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</si>
  <si>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</si>
  <si>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</si>
  <si>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</si>
  <si>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</si>
  <si>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</si>
  <si>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</si>
  <si>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</si>
  <si>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</si>
  <si>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</si>
  <si>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</si>
  <si>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</si>
  <si>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</si>
  <si>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</si>
  <si>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</si>
  <si>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</si>
  <si>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</si>
  <si>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</si>
  <si>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</si>
  <si>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</si>
  <si>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</si>
  <si>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</si>
  <si>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</si>
  <si>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</si>
  <si>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</si>
  <si>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</si>
  <si>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</si>
  <si>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</si>
  <si>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</si>
  <si>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</si>
  <si>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</si>
  <si>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</si>
  <si>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</si>
  <si>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</si>
  <si>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</si>
  <si>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</si>
  <si>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</si>
  <si>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</si>
  <si>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</si>
  <si>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</si>
  <si>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</si>
  <si>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</si>
  <si>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</si>
  <si>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</si>
  <si>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</si>
  <si>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</si>
  <si>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</si>
  <si>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</si>
  <si>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</si>
  <si>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</si>
  <si>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</si>
  <si>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</si>
  <si>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</si>
  <si>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</si>
  <si>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</si>
  <si>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</si>
  <si>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</si>
  <si>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</si>
  <si>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</si>
  <si>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</si>
  <si>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</si>
  <si>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</si>
  <si>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</si>
  <si>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</si>
  <si>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</si>
  <si>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</si>
  <si>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</si>
  <si>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</si>
  <si>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</si>
  <si>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</si>
  <si>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</si>
  <si>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</si>
  <si>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</si>
  <si>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</si>
  <si>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</si>
  <si>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</si>
  <si>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</si>
  <si>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</si>
  <si>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</si>
  <si>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</si>
  <si>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</si>
  <si>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</si>
  <si>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</si>
  <si>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</si>
  <si>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</si>
  <si>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</si>
  <si>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</si>
  <si>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</si>
  <si>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</si>
  <si>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</si>
  <si>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</si>
  <si>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</si>
  <si>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</si>
  <si>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</si>
  <si>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</si>
  <si>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</si>
  <si>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</si>
  <si>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</si>
  <si>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</si>
  <si>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</si>
  <si>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</si>
  <si>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</si>
  <si>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</si>
  <si>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</si>
  <si>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</si>
  <si>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</si>
  <si>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</si>
  <si>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</si>
  <si>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</si>
  <si>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</si>
  <si>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</si>
  <si>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</si>
  <si>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</si>
  <si>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</si>
  <si>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</si>
  <si>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</si>
  <si>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</si>
  <si>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</si>
  <si>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</si>
  <si>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</si>
  <si>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</si>
  <si>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</si>
  <si>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</si>
  <si>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</si>
  <si>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</si>
  <si>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</si>
  <si>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</si>
  <si>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</si>
  <si>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</si>
  <si>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</si>
  <si>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</si>
  <si>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</si>
  <si>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</si>
  <si>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</si>
  <si>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</si>
  <si>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</si>
  <si>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</si>
  <si>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</si>
  <si>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</si>
  <si>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</si>
  <si>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</si>
  <si>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</si>
  <si>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</si>
  <si>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</si>
  <si>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</si>
  <si>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</si>
  <si>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</si>
  <si>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</si>
  <si>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</si>
  <si>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</si>
  <si>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</si>
  <si>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</si>
  <si>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</si>
  <si>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</si>
  <si>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</si>
  <si>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</si>
  <si>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</si>
  <si>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</si>
  <si>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</si>
  <si>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</si>
  <si>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</si>
  <si>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</si>
  <si>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</si>
  <si>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</si>
  <si>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</si>
  <si>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</si>
  <si>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</si>
  <si>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</si>
  <si>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</si>
  <si>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</si>
  <si>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</si>
  <si>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</si>
  <si>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</si>
  <si>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</si>
  <si>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</si>
  <si>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</si>
  <si>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</si>
  <si>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</si>
  <si>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</si>
  <si>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</si>
  <si>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</si>
  <si>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</si>
  <si>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</si>
  <si>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</si>
  <si>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</si>
  <si>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</si>
  <si>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</si>
  <si>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</si>
  <si>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</si>
  <si>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</si>
  <si>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</si>
  <si>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</si>
  <si>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</si>
  <si>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</si>
  <si>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</si>
  <si>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</si>
  <si>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</si>
  <si>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</si>
  <si>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</si>
  <si>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</si>
  <si>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</si>
  <si>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</si>
  <si>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</si>
  <si>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</si>
  <si>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</si>
  <si>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</si>
  <si>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</si>
  <si>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</si>
  <si>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</si>
  <si>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</si>
  <si>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</si>
  <si>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</si>
  <si>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</si>
  <si>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</si>
  <si>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</si>
  <si>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</si>
  <si>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</si>
  <si>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</si>
  <si>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</si>
  <si>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</si>
  <si>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</si>
  <si>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</si>
  <si>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</si>
  <si>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</si>
  <si>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</si>
  <si>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</si>
  <si>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</si>
  <si>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</si>
  <si>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</si>
  <si>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</si>
  <si>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</si>
  <si>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</si>
  <si>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</si>
  <si>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</si>
  <si>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</si>
  <si>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</si>
  <si>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</si>
  <si>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</si>
  <si>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</si>
  <si>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</si>
  <si>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</si>
  <si>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</si>
  <si>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</si>
  <si>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</si>
  <si>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</si>
  <si>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</si>
  <si>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</si>
  <si>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</si>
  <si>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</si>
  <si>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</si>
  <si>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</si>
  <si>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</si>
  <si>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</si>
  <si>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</si>
  <si>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</si>
  <si>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</si>
  <si>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</si>
  <si>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</si>
  <si>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</si>
  <si>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</si>
  <si>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</si>
  <si>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</si>
  <si>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</si>
  <si>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</si>
  <si>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</si>
  <si>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</si>
  <si>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</si>
  <si>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</si>
  <si>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</si>
  <si>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</si>
  <si>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</si>
  <si>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</si>
  <si>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</si>
  <si>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</si>
  <si>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</si>
  <si>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</si>
  <si>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</si>
  <si>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</si>
  <si>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</si>
  <si>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</si>
  <si>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</si>
  <si>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</si>
  <si>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</si>
  <si>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</si>
  <si>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</si>
  <si>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</si>
  <si>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</si>
  <si>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</si>
  <si>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</si>
  <si>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</si>
  <si>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</si>
  <si>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</si>
  <si>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</si>
  <si>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</si>
  <si>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</si>
  <si>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</si>
  <si>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</si>
  <si>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</si>
  <si>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</si>
  <si>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</si>
  <si>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</si>
  <si>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</si>
  <si>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</si>
  <si>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</si>
  <si>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</si>
  <si>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</si>
  <si>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</si>
  <si>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</si>
  <si>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</si>
  <si>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</si>
  <si>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</si>
  <si>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</si>
  <si>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</si>
  <si>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</si>
  <si>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</si>
  <si>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</si>
  <si>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</si>
  <si>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</si>
  <si>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</si>
  <si>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</si>
  <si>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</si>
  <si>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</si>
  <si>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</si>
  <si>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</si>
  <si>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</si>
  <si>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</si>
  <si>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</si>
  <si>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</si>
  <si>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</si>
  <si>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</si>
  <si>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</si>
  <si>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</si>
  <si>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</si>
  <si>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</si>
  <si>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</si>
  <si>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</si>
  <si>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</si>
  <si>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</si>
  <si>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</si>
  <si>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</si>
  <si>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</si>
  <si>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</si>
  <si>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</si>
  <si>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</si>
  <si>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</si>
  <si>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</si>
  <si>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</si>
  <si>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</si>
  <si>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</si>
  <si>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</si>
  <si>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</si>
  <si>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</si>
  <si>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</si>
  <si>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</si>
  <si>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</si>
  <si>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</si>
  <si>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</si>
  <si>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</si>
  <si>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</si>
  <si>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</si>
  <si>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</si>
  <si>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</si>
  <si>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</si>
  <si>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</si>
  <si>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</si>
  <si>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</si>
  <si>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</si>
  <si>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</si>
  <si>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</si>
  <si>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</si>
  <si>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</si>
  <si>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</si>
  <si>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</si>
  <si>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</si>
  <si>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</si>
  <si>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</si>
  <si>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</si>
  <si>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</si>
  <si>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</si>
  <si>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</si>
  <si>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</si>
  <si>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</si>
  <si>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</si>
  <si>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</si>
  <si>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</si>
  <si>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</si>
  <si>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</si>
  <si>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</si>
  <si>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</si>
  <si>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</si>
  <si>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</si>
  <si>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</si>
  <si>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</si>
  <si>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</si>
  <si>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</si>
  <si>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</si>
  <si>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</si>
  <si>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</si>
  <si>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</si>
  <si>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</si>
  <si>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</si>
  <si>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</si>
  <si>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</si>
  <si>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</si>
  <si>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</si>
  <si>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</si>
  <si>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</si>
  <si>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</si>
  <si>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</si>
  <si>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</si>
  <si>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</si>
  <si>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</si>
  <si>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</si>
  <si>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</si>
  <si>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</si>
  <si>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</si>
  <si>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</si>
  <si>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</si>
  <si>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</si>
  <si>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</si>
  <si>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</si>
  <si>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</si>
  <si>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</si>
  <si>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</si>
  <si>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</si>
  <si>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</si>
  <si>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</si>
  <si>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</si>
  <si>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</si>
  <si>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</si>
  <si>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</si>
  <si>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</si>
  <si>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</si>
  <si>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</si>
  <si>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</si>
  <si>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</si>
  <si>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</si>
  <si>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</si>
  <si>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</si>
  <si>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</si>
  <si>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</si>
  <si>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</si>
  <si>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</si>
  <si>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</si>
  <si>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</si>
  <si>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</si>
  <si>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</si>
  <si>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</si>
  <si>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</si>
  <si>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</si>
  <si>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</si>
  <si>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</si>
  <si>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</si>
  <si>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</si>
  <si>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</si>
  <si>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</si>
  <si>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</si>
  <si>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</si>
  <si>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</si>
  <si>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</si>
  <si>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</si>
  <si>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</si>
  <si>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</si>
  <si>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</si>
  <si>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</si>
  <si>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</si>
  <si>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</si>
  <si>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</si>
  <si>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</si>
  <si>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</si>
  <si>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</si>
  <si>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</si>
  <si>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</si>
  <si>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</si>
  <si>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</si>
  <si>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</si>
  <si>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</si>
  <si>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</si>
  <si>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</si>
  <si>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</si>
  <si>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</si>
  <si>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</si>
  <si>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</si>
  <si>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</si>
  <si>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</si>
  <si>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</si>
  <si>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</si>
  <si>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</si>
  <si>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</si>
  <si>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</si>
  <si>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</si>
  <si>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</si>
  <si>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</si>
  <si>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</si>
  <si>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</si>
  <si>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</si>
  <si>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</si>
  <si>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</si>
  <si>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</si>
  <si>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</si>
  <si>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</si>
  <si>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</si>
  <si>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</si>
  <si>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</si>
  <si>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</si>
  <si>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</si>
  <si>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</si>
  <si>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</si>
  <si>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</si>
  <si>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</si>
  <si>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</si>
  <si>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</si>
  <si>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</si>
  <si>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</si>
  <si>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</si>
  <si>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</si>
  <si>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</si>
  <si>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</si>
  <si>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</si>
  <si>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</si>
  <si>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</si>
  <si>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</si>
  <si>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</si>
  <si>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</si>
  <si>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</si>
  <si>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</si>
  <si>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</si>
  <si>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</si>
  <si>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</si>
  <si>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</si>
  <si>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</si>
  <si>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</si>
  <si>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</si>
  <si>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</si>
  <si>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</si>
  <si>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</si>
  <si>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</si>
  <si>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</si>
  <si>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</si>
  <si>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</si>
  <si>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</si>
  <si>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</si>
  <si>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</si>
  <si>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</si>
  <si>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</si>
  <si>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</si>
  <si>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</si>
  <si>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</si>
  <si>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</si>
  <si>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</si>
  <si>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</si>
  <si>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</si>
  <si>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</si>
  <si>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</si>
  <si>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</si>
  <si>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</si>
  <si>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</si>
  <si>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</si>
  <si>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</si>
  <si>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</si>
  <si>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</si>
  <si>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</si>
  <si>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</si>
  <si>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</si>
  <si>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</si>
  <si>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</si>
  <si>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</si>
  <si>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</si>
  <si>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</si>
  <si>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</si>
  <si>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</si>
  <si>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</si>
  <si>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</si>
  <si>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</si>
  <si>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</si>
  <si>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</si>
  <si>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</si>
  <si>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</si>
  <si>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</si>
  <si>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</si>
  <si>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</si>
  <si>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</si>
  <si>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</si>
  <si>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</si>
  <si>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</si>
  <si>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</si>
  <si>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</si>
  <si>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</si>
  <si>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</si>
  <si>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</si>
  <si>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</si>
  <si>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</si>
  <si>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</si>
  <si>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</si>
  <si>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</si>
  <si>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</si>
  <si>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</si>
  <si>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</si>
  <si>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</si>
  <si>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</si>
  <si>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</si>
  <si>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</si>
  <si>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</si>
  <si>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</si>
  <si>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</si>
  <si>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</si>
  <si>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</si>
  <si>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</si>
  <si>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</si>
  <si>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</si>
  <si>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</si>
  <si>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</si>
  <si>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</si>
  <si>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</si>
  <si>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</si>
  <si>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</si>
  <si>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</si>
  <si>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</si>
  <si>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</si>
  <si>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</si>
  <si>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</si>
  <si>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</si>
  <si>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</si>
  <si>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</si>
  <si>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</si>
  <si>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</si>
  <si>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</si>
  <si>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</si>
  <si>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</si>
  <si>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</si>
  <si>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</si>
  <si>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</si>
  <si>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</si>
  <si>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</si>
  <si>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</si>
  <si>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</si>
  <si>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</si>
  <si>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</si>
  <si>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</si>
  <si>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</si>
  <si>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</si>
  <si>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</si>
  <si>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</si>
  <si>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</si>
  <si>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</si>
  <si>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</si>
  <si>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</si>
  <si>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</si>
  <si>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</si>
  <si>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</si>
  <si>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</si>
  <si>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</si>
  <si>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</si>
  <si>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</si>
  <si>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</si>
  <si>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</si>
  <si>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</si>
  <si>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</si>
  <si>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</si>
  <si>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</si>
  <si>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</si>
  <si>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</si>
  <si>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</si>
  <si>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</si>
  <si>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</si>
  <si>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</si>
  <si>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</si>
  <si>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</si>
  <si>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</si>
  <si>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</si>
  <si>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</si>
  <si>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</si>
  <si>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</si>
  <si>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</si>
  <si>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</si>
  <si>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</si>
  <si>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</si>
  <si>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</si>
  <si>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</si>
  <si>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</si>
  <si>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</si>
  <si>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</si>
  <si>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</si>
  <si>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</si>
  <si>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</si>
  <si>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</si>
  <si>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</si>
  <si>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</si>
  <si>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</si>
  <si>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</si>
  <si>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</si>
  <si>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</si>
  <si>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</si>
  <si>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</si>
  <si>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</si>
  <si>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</si>
  <si>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</si>
  <si>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</si>
  <si>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</si>
  <si>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</si>
  <si>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</si>
  <si>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</si>
  <si>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</si>
  <si>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</si>
  <si>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</si>
  <si>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</si>
  <si>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</si>
  <si>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</si>
  <si>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</si>
  <si>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</si>
  <si>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</si>
  <si>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</si>
  <si>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</si>
  <si>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</si>
  <si>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</si>
  <si>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</si>
  <si>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</si>
  <si>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</si>
  <si>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</si>
  <si>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</si>
  <si>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</si>
  <si>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</si>
  <si>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</si>
  <si>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</si>
  <si>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</si>
  <si>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</si>
  <si>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</si>
  <si>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</si>
  <si>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</si>
  <si>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</si>
  <si>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</si>
  <si>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</si>
  <si>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</si>
  <si>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</si>
  <si>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</si>
  <si>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</si>
  <si>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</si>
  <si>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</si>
  <si>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</si>
  <si>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</si>
  <si>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</si>
  <si>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</si>
  <si>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</si>
  <si>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</si>
  <si>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</si>
  <si>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</si>
  <si>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</si>
  <si>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</si>
  <si>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</si>
  <si>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</si>
  <si>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</si>
  <si>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</si>
  <si>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</si>
  <si>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</si>
  <si>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</si>
  <si>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</si>
  <si>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</si>
  <si>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</si>
  <si>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</si>
  <si>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</si>
  <si>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</si>
  <si>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</si>
  <si>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</si>
  <si>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</si>
  <si>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</si>
  <si>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</si>
  <si>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</si>
  <si>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</si>
  <si>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</si>
  <si>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</si>
  <si>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</si>
  <si>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</si>
  <si>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</si>
  <si>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</si>
  <si>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</si>
  <si>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</si>
  <si>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</si>
  <si>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</si>
  <si>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</si>
  <si>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</si>
  <si>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</si>
  <si>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</si>
  <si>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</si>
  <si>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</si>
  <si>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</si>
  <si>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</si>
  <si>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</si>
  <si>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</si>
  <si>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</si>
  <si>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</si>
  <si>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</si>
  <si>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</si>
  <si>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</si>
  <si>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</si>
  <si>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</si>
  <si>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</si>
  <si>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</si>
  <si>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</si>
  <si>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</si>
  <si>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</si>
  <si>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</si>
  <si>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</si>
  <si>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</si>
  <si>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</si>
  <si>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</si>
  <si>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</si>
  <si>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</si>
  <si>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</si>
  <si>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</si>
  <si>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</si>
  <si>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</si>
  <si>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</si>
  <si>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</si>
  <si>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</si>
  <si>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</si>
  <si>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</si>
  <si>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</si>
  <si>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</si>
  <si>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</si>
  <si>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</si>
  <si>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</si>
  <si>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</si>
  <si>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</si>
  <si>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</si>
  <si>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</si>
  <si>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</si>
  <si>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</si>
  <si>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</si>
  <si>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</si>
  <si>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</si>
  <si>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</si>
  <si>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</si>
  <si>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</si>
  <si>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</si>
  <si>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</si>
  <si>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</si>
  <si>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</si>
  <si>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</si>
  <si>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</si>
  <si>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</si>
  <si>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</si>
  <si>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</si>
  <si>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</si>
  <si>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</si>
  <si>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</si>
  <si>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</si>
  <si>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</si>
  <si>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</si>
  <si>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</si>
  <si>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</si>
  <si>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</si>
  <si>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</si>
  <si>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</si>
  <si>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</si>
  <si>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</si>
  <si>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</si>
  <si>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</si>
  <si>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</si>
  <si>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</si>
  <si>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</si>
  <si>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</si>
  <si>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</si>
  <si>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</si>
  <si>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</si>
  <si>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</si>
  <si>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</si>
  <si>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</si>
  <si>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</si>
  <si>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</si>
  <si>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</si>
  <si>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</si>
  <si>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</si>
  <si>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</si>
  <si>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</si>
  <si>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</si>
  <si>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</si>
  <si>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</si>
  <si>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</si>
  <si>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</si>
  <si>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</si>
  <si>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</si>
  <si>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</si>
  <si>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</si>
  <si>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</si>
  <si>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</si>
  <si>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</si>
  <si>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</si>
  <si>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</si>
  <si>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</si>
  <si>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</si>
  <si>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</si>
  <si>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</si>
  <si>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</si>
  <si>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</si>
  <si>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</si>
  <si>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</si>
  <si>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</si>
  <si>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</si>
  <si>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</si>
  <si>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</si>
  <si>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</si>
  <si>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</si>
  <si>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</si>
  <si>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</si>
  <si>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</si>
  <si>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</si>
  <si>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</si>
  <si>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</si>
  <si>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</si>
  <si>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</si>
  <si>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</si>
  <si>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</si>
  <si>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</si>
  <si>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</si>
  <si>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</si>
  <si>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</si>
  <si>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</si>
  <si>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</si>
  <si>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</si>
  <si>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</si>
  <si>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</si>
  <si>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</si>
  <si>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</si>
  <si>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</si>
  <si>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</si>
  <si>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</si>
  <si>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</si>
  <si>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</si>
  <si>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</si>
  <si>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</si>
  <si>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</si>
  <si>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</si>
  <si>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</si>
  <si>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</si>
  <si>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</si>
  <si>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</si>
  <si>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</si>
  <si>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</si>
  <si>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</si>
  <si>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</si>
  <si>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</si>
  <si>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</si>
  <si>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</si>
  <si>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</si>
  <si>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</si>
  <si>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</si>
  <si>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</si>
  <si>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</si>
  <si>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</si>
  <si>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</si>
  <si>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</si>
  <si>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</si>
  <si>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</si>
  <si>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</si>
  <si>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</si>
  <si>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</si>
  <si>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</si>
  <si>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</si>
  <si>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</si>
  <si>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</si>
  <si>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</si>
  <si>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</si>
  <si>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</si>
  <si>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</si>
  <si>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</si>
  <si>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</si>
  <si>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</si>
  <si>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</si>
  <si>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</si>
  <si>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</si>
  <si>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</si>
  <si>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</si>
  <si>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</si>
  <si>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</si>
  <si>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</si>
  <si>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</si>
  <si>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</si>
  <si>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</si>
  <si>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</si>
  <si>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</si>
  <si>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</si>
  <si>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</si>
  <si>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</si>
  <si>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</si>
  <si>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</si>
  <si>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</si>
  <si>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</si>
  <si>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</si>
  <si>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</si>
  <si>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</si>
  <si>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</si>
  <si>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</si>
  <si>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</si>
  <si>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</si>
  <si>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</si>
  <si>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</si>
  <si>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</si>
  <si>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</si>
  <si>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</si>
  <si>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</si>
  <si>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</si>
  <si>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</si>
  <si>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</si>
  <si>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</si>
  <si>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</si>
  <si>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</si>
  <si>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</si>
  <si>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</si>
  <si>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</si>
  <si>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</si>
  <si>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</si>
  <si>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</si>
  <si>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</si>
  <si>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</si>
  <si>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</si>
  <si>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</si>
  <si>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</si>
  <si>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</si>
  <si>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</si>
  <si>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</si>
  <si>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</si>
  <si>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</si>
  <si>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</si>
  <si>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</si>
  <si>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</si>
  <si>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</si>
  <si>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</si>
  <si>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</si>
  <si>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</si>
  <si>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</si>
  <si>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</si>
  <si>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</si>
  <si>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</si>
  <si>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</si>
  <si>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</si>
  <si>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</si>
  <si>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</si>
  <si>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</si>
  <si>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</si>
  <si>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</si>
  <si>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</si>
  <si>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</si>
  <si>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</si>
  <si>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</si>
  <si>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</si>
  <si>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</si>
  <si>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</si>
  <si>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</si>
  <si>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</si>
  <si>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</si>
  <si>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</si>
  <si>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</si>
  <si>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</si>
  <si>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</si>
  <si>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</si>
  <si>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</si>
  <si>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</si>
  <si>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</si>
  <si>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</si>
  <si>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</si>
  <si>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</si>
  <si>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</si>
  <si>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</si>
  <si>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</si>
  <si>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</si>
  <si>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</si>
  <si>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</si>
  <si>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</si>
  <si>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</si>
  <si>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</si>
  <si>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</si>
  <si>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</si>
  <si>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</si>
  <si>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</si>
  <si>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</si>
  <si>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</si>
  <si>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</si>
  <si>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</si>
  <si>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</si>
  <si>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</si>
  <si>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</si>
  <si>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</si>
  <si>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</si>
  <si>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</si>
  <si>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</si>
  <si>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</si>
  <si>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</si>
  <si>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</si>
  <si>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</si>
  <si>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</si>
  <si>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</si>
  <si>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</si>
  <si>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</si>
  <si>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</si>
  <si>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</si>
  <si>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</si>
  <si>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</si>
  <si>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</si>
  <si>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</si>
  <si>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</si>
  <si>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</si>
  <si>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</si>
  <si>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</si>
  <si>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</si>
  <si>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</si>
  <si>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</si>
  <si>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</si>
  <si>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</si>
  <si>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</si>
  <si>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</si>
  <si>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</si>
  <si>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</si>
  <si>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</si>
  <si>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</si>
  <si>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</si>
  <si>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</si>
  <si>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</si>
  <si>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</si>
  <si>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</si>
  <si>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</si>
  <si>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</si>
  <si>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</si>
  <si>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</si>
  <si>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</si>
  <si>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</si>
  <si>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</si>
  <si>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</si>
  <si>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</si>
  <si>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</si>
  <si>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</si>
  <si>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</si>
  <si>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</si>
  <si>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</si>
  <si>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</si>
  <si>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</si>
  <si>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</si>
  <si>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</si>
  <si>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</si>
  <si>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</si>
  <si>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</si>
  <si>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</si>
  <si>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</si>
  <si>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</si>
  <si>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</si>
  <si>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</si>
  <si>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</si>
  <si>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</si>
  <si>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</si>
  <si>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</si>
  <si>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</si>
  <si>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</si>
  <si>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</si>
  <si>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</si>
  <si>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</si>
  <si>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</si>
  <si>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</si>
  <si>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</si>
  <si>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</si>
  <si>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</si>
  <si>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</si>
  <si>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</si>
  <si>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</si>
  <si>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</si>
  <si>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</si>
  <si>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</si>
  <si>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</si>
  <si>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</si>
  <si>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</si>
  <si>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</si>
  <si>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</si>
  <si>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</si>
  <si>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</si>
  <si>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</si>
  <si>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</si>
  <si>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</si>
  <si>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</si>
  <si>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</si>
  <si>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</si>
  <si>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</si>
  <si>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</si>
  <si>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</si>
  <si>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</si>
  <si>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</si>
  <si>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</si>
  <si>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</si>
  <si>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</si>
  <si>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</si>
  <si>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</si>
  <si>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</si>
  <si>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</si>
  <si>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</si>
  <si>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</si>
  <si>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</si>
  <si>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</si>
  <si>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</si>
  <si>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</si>
  <si>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</si>
  <si>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</si>
  <si>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</si>
  <si>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</si>
  <si>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</si>
  <si>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</si>
  <si>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</si>
  <si>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</si>
  <si>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</si>
  <si>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</si>
  <si>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</si>
  <si>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</si>
  <si>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</si>
  <si>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</si>
  <si>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</si>
  <si>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</si>
  <si>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</si>
  <si>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</si>
  <si>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</si>
  <si>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</si>
  <si>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</si>
  <si>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</si>
  <si>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</si>
  <si>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</si>
  <si>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</si>
  <si>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</si>
  <si>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</si>
  <si>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</si>
  <si>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</si>
  <si>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</si>
  <si>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</si>
  <si>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</si>
  <si>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</si>
  <si>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</si>
  <si>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</si>
  <si>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</si>
  <si>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</si>
  <si>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</si>
  <si>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</si>
  <si>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</si>
  <si>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</si>
  <si>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</si>
  <si>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</si>
  <si>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</si>
  <si>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</si>
  <si>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</si>
  <si>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</si>
  <si>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</si>
  <si>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</si>
  <si>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</si>
  <si>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</si>
  <si>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</si>
  <si>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</si>
  <si>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</si>
  <si>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</si>
  <si>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</si>
  <si>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</si>
  <si>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</si>
  <si>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</si>
  <si>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</si>
  <si>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</si>
  <si>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</si>
  <si>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</si>
  <si>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</si>
  <si>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</si>
  <si>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</si>
  <si>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</si>
  <si>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</si>
  <si>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</si>
  <si>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</si>
  <si>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</si>
  <si>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</si>
  <si>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</si>
  <si>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</si>
  <si>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</si>
  <si>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</si>
  <si>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</si>
  <si>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</si>
  <si>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</si>
  <si>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</si>
  <si>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</si>
  <si>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</si>
  <si>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</si>
  <si>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</si>
  <si>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</si>
  <si>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</si>
  <si>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</si>
  <si>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</si>
  <si>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</si>
  <si>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</si>
  <si>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</si>
  <si>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</si>
  <si>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</si>
  <si>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</si>
  <si>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</si>
  <si>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</si>
  <si>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</si>
  <si>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</si>
  <si>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</si>
  <si>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</si>
  <si>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</si>
  <si>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</si>
  <si>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</si>
  <si>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</si>
  <si>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</si>
  <si>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</si>
  <si>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</si>
  <si>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</si>
  <si>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</si>
  <si>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</si>
  <si>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</si>
  <si>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</si>
  <si>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</si>
  <si>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</si>
  <si>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</si>
  <si>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</si>
  <si>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</si>
  <si>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</si>
  <si>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</si>
  <si>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</si>
  <si>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</si>
  <si>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</si>
  <si>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</si>
  <si>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</si>
  <si>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</si>
  <si>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</si>
  <si>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</si>
  <si>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</si>
  <si>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</si>
  <si>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</si>
  <si>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</si>
  <si>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</si>
  <si>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</si>
  <si>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</si>
  <si>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</si>
  <si>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</si>
  <si>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</si>
  <si>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</si>
  <si>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</si>
  <si>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</si>
  <si>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</si>
  <si>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</si>
  <si>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</si>
  <si>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</si>
  <si>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</si>
  <si>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</si>
  <si>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</si>
  <si>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</si>
  <si>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</si>
  <si>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</si>
  <si>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</si>
  <si>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</si>
  <si>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</si>
  <si>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</si>
  <si>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</si>
  <si>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</si>
  <si>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</si>
  <si>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</si>
  <si>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</si>
  <si>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</si>
  <si>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</si>
  <si>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</si>
  <si>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</si>
  <si>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</si>
  <si>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</si>
  <si>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</si>
  <si>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</si>
  <si>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</si>
  <si>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</si>
  <si>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</si>
  <si>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</si>
  <si>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</si>
  <si>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</si>
  <si>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</si>
  <si>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</si>
  <si>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</si>
  <si>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</si>
  <si>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</si>
  <si>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</si>
  <si>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</si>
  <si>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</si>
  <si>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</si>
  <si>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</si>
  <si>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</si>
  <si>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</si>
  <si>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</si>
  <si>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</si>
  <si>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</si>
  <si>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</si>
  <si>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</si>
  <si>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</si>
  <si>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</si>
  <si>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</si>
  <si>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</si>
  <si>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</si>
  <si>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</si>
  <si>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</si>
  <si>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</si>
  <si>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</si>
  <si>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</si>
  <si>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</si>
  <si>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</si>
  <si>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</si>
  <si>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</si>
  <si>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</si>
  <si>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</si>
  <si>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</si>
  <si>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</si>
  <si>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</si>
  <si>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</si>
  <si>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</si>
  <si>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</si>
  <si>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</si>
  <si>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</si>
  <si>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</si>
  <si>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</si>
  <si>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</si>
  <si>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</si>
  <si>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</si>
  <si>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</si>
  <si>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</si>
  <si>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</si>
  <si>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</si>
  <si>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</si>
  <si>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</si>
  <si>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</si>
  <si>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</si>
  <si>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</si>
  <si>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</si>
  <si>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</si>
  <si>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</si>
  <si>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</si>
  <si>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</si>
  <si>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</si>
  <si>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</si>
  <si>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</si>
  <si>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</si>
  <si>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</si>
  <si>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</si>
  <si>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</si>
  <si>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</si>
  <si>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</si>
  <si>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</si>
  <si>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</si>
  <si>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</si>
  <si>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</si>
  <si>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</si>
  <si>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</si>
  <si>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</si>
  <si>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</si>
  <si>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</si>
  <si>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</si>
  <si>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</si>
  <si>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</si>
  <si>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</si>
  <si>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</si>
  <si>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</si>
  <si>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</si>
  <si>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</si>
  <si>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</si>
  <si>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</si>
  <si>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</si>
  <si>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</si>
  <si>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</si>
  <si>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</si>
  <si>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</si>
  <si>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</si>
  <si>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</si>
  <si>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</si>
  <si>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</si>
  <si>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</si>
  <si>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</si>
  <si>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</si>
  <si>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</si>
  <si>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</si>
  <si>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</si>
  <si>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</si>
  <si>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</si>
  <si>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</si>
  <si>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</si>
  <si>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</si>
  <si>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</si>
  <si>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</si>
  <si>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</si>
  <si>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</si>
  <si>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</si>
  <si>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</si>
  <si>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</si>
  <si>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</si>
  <si>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</si>
  <si>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</si>
  <si>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</si>
  <si>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</si>
  <si>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</si>
  <si>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</si>
  <si>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</si>
  <si>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</si>
  <si>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</si>
  <si>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</si>
  <si>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</si>
  <si>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</si>
  <si>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</si>
  <si>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</si>
  <si>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</si>
  <si>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</si>
  <si>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</si>
  <si>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</si>
  <si>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</si>
  <si>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</si>
  <si>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</si>
  <si>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</si>
  <si>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</si>
  <si>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</si>
  <si>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</si>
  <si>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</si>
  <si>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</si>
  <si>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</si>
  <si>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</si>
  <si>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</si>
  <si>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</si>
  <si>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</si>
  <si>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</si>
  <si>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</si>
  <si>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</si>
  <si>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</si>
  <si>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</si>
  <si>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</si>
  <si>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</si>
  <si>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</si>
  <si>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</si>
  <si>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</si>
  <si>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</si>
  <si>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</si>
  <si>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</si>
  <si>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</si>
  <si>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</si>
  <si>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</si>
  <si>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</si>
  <si>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</si>
  <si>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</si>
  <si>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</si>
  <si>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</si>
  <si>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</si>
  <si>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</si>
  <si>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</si>
  <si>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</si>
  <si>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</si>
  <si>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</si>
  <si>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</si>
  <si>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</si>
  <si>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</si>
  <si>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</si>
  <si>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</si>
  <si>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</si>
  <si>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</si>
  <si>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</si>
  <si>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</si>
  <si>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</si>
  <si>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</si>
  <si>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</si>
  <si>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</si>
  <si>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</si>
  <si>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</si>
  <si>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</si>
  <si>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</si>
  <si>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</si>
  <si>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</si>
  <si>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</si>
  <si>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</si>
  <si>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</si>
  <si>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</si>
  <si>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</si>
  <si>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</si>
  <si>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</si>
  <si>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</si>
  <si>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</si>
  <si>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</si>
  <si>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</si>
  <si>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</si>
  <si>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</si>
  <si>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</si>
  <si>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</si>
  <si>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</si>
  <si>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</si>
  <si>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</si>
  <si>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</si>
  <si>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</si>
  <si>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</si>
  <si>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</si>
  <si>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</si>
  <si>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</si>
  <si>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</si>
  <si>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</si>
  <si>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</si>
  <si>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</si>
  <si>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</si>
  <si>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</si>
  <si>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</si>
  <si>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</si>
  <si>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</si>
  <si>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</si>
  <si>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</si>
  <si>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</si>
  <si>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</si>
  <si>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</si>
  <si>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</si>
  <si>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</si>
  <si>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</si>
  <si>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</si>
  <si>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</si>
  <si>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</si>
  <si>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</si>
  <si>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</si>
  <si>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</si>
  <si>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</si>
  <si>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</si>
  <si>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</si>
  <si>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</si>
  <si>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</si>
  <si>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</si>
  <si>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</si>
  <si>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</si>
  <si>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</si>
  <si>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</si>
  <si>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</si>
  <si>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</si>
  <si>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</si>
  <si>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</si>
  <si>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</si>
  <si>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</si>
  <si>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</si>
  <si>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</si>
  <si>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</si>
  <si>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</si>
  <si>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</si>
  <si>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</si>
  <si>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</si>
  <si>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</si>
  <si>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</si>
  <si>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</si>
  <si>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</si>
  <si>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</si>
  <si>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</si>
  <si>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</si>
  <si>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</si>
  <si>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</si>
  <si>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</si>
  <si>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</si>
  <si>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</si>
  <si>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</si>
  <si>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</si>
  <si>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</si>
  <si>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</si>
  <si>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</si>
  <si>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</si>
  <si>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</si>
  <si>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</si>
  <si>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</si>
  <si>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</si>
  <si>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</si>
  <si>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</si>
  <si>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</si>
  <si>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</si>
  <si>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</si>
  <si>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</si>
  <si>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</si>
  <si>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</si>
  <si>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</si>
  <si>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</si>
  <si>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</si>
  <si>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</si>
  <si>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</si>
  <si>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</si>
  <si>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</si>
  <si>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</si>
  <si>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</si>
  <si>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</si>
  <si>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</si>
  <si>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</si>
  <si>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</si>
  <si>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</si>
  <si>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</si>
  <si>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</si>
  <si>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</si>
  <si>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</si>
  <si>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</si>
  <si>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</si>
  <si>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</si>
  <si>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</si>
  <si>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</si>
  <si>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</si>
  <si>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</si>
  <si>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</si>
  <si>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</si>
  <si>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</si>
  <si>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</si>
  <si>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</si>
  <si>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</si>
  <si>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</si>
  <si>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</si>
  <si>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</si>
  <si>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</si>
  <si>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</si>
  <si>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</si>
  <si>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</si>
  <si>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</si>
  <si>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</si>
  <si>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</si>
  <si>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</si>
  <si>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</si>
  <si>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</si>
  <si>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</si>
  <si>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</si>
  <si>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</si>
  <si>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</si>
  <si>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</si>
  <si>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</si>
  <si>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</si>
  <si>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</si>
  <si>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</si>
  <si>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</si>
  <si>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</si>
  <si>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</si>
  <si>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</si>
  <si>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</si>
  <si>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</si>
  <si>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</si>
  <si>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</si>
  <si>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</si>
  <si>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</si>
  <si>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</si>
  <si>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</si>
  <si>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</si>
  <si>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</si>
  <si>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</si>
  <si>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</si>
  <si>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</si>
  <si>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</si>
  <si>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</si>
  <si>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</si>
  <si>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</si>
  <si>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</si>
  <si>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</si>
  <si>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</si>
  <si>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</si>
  <si>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</si>
  <si>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</si>
  <si>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</si>
  <si>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</si>
  <si>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</si>
  <si>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</si>
  <si>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</si>
  <si>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</si>
  <si>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</si>
  <si>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</si>
  <si>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</si>
  <si>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</si>
  <si>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</si>
  <si>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</si>
  <si>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</si>
  <si>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</si>
  <si>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</si>
  <si>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</si>
  <si>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</si>
  <si>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</si>
  <si>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</si>
  <si>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</si>
  <si>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</si>
  <si>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</si>
  <si>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</si>
  <si>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</si>
  <si>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</si>
  <si>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</si>
  <si>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</si>
  <si>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</si>
  <si>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</si>
  <si>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</si>
  <si>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</si>
  <si>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</si>
  <si>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</si>
  <si>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</si>
  <si>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</si>
  <si>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</si>
  <si>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</si>
  <si>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</si>
  <si>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</si>
  <si>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</si>
  <si>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</si>
  <si>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</si>
  <si>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</si>
  <si>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</si>
  <si>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</si>
  <si>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</si>
  <si>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</si>
  <si>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</si>
  <si>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</si>
  <si>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</si>
  <si>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</si>
  <si>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</si>
  <si>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</si>
  <si>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</si>
  <si>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</si>
  <si>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</si>
  <si>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</si>
  <si>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</si>
  <si>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</si>
  <si>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</si>
  <si>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</si>
  <si>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</si>
  <si>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</si>
  <si>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</si>
  <si>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</si>
  <si>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</si>
  <si>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</si>
  <si>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</si>
  <si>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</si>
  <si>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</si>
  <si>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</si>
  <si>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</si>
  <si>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</si>
  <si>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</si>
  <si>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</si>
  <si>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</si>
  <si>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</si>
  <si>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</si>
  <si>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</si>
  <si>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</si>
  <si>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</si>
  <si>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</si>
  <si>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</si>
  <si>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</si>
  <si>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</si>
  <si>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</si>
  <si>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</si>
  <si>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</si>
  <si>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</si>
  <si>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</si>
  <si>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</si>
  <si>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</si>
  <si>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</si>
  <si>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</si>
  <si>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</si>
  <si>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</si>
  <si>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</si>
  <si>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</si>
  <si>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</si>
  <si>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</si>
  <si>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</si>
  <si>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</si>
  <si>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</si>
  <si>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</si>
  <si>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</si>
  <si>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</si>
  <si>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</si>
  <si>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</si>
  <si>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</si>
  <si>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</si>
  <si>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</si>
  <si>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</si>
  <si>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</si>
  <si>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</si>
  <si>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</si>
  <si>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</si>
  <si>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</si>
  <si>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</si>
  <si>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</si>
  <si>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</si>
  <si>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</si>
  <si>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</si>
  <si>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</si>
  <si>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</si>
  <si>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</si>
  <si>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</si>
  <si>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</si>
  <si>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</si>
  <si>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</si>
  <si>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</si>
  <si>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</si>
  <si>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</si>
  <si>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</si>
  <si>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</si>
  <si>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</si>
  <si>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</si>
  <si>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</si>
  <si>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</si>
  <si>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</si>
  <si>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</si>
  <si>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</si>
  <si>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</si>
  <si>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</si>
  <si>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</si>
  <si>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</si>
  <si>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</si>
  <si>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</si>
  <si>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</si>
  <si>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</si>
  <si>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</si>
  <si>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</si>
  <si>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</si>
  <si>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</si>
  <si>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</si>
  <si>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</si>
  <si>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</si>
  <si>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</si>
  <si>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</si>
  <si>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</si>
  <si>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</si>
  <si>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</si>
  <si>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</si>
  <si>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</si>
  <si>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</si>
  <si>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</si>
  <si>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</si>
  <si>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</si>
  <si>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</si>
  <si>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</si>
  <si>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</si>
  <si>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</si>
  <si>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</si>
  <si>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</si>
  <si>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</si>
  <si>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</si>
  <si>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</si>
  <si>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</si>
  <si>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</si>
  <si>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</si>
  <si>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</si>
  <si>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</si>
  <si>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</si>
  <si>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</si>
  <si>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</si>
  <si>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</si>
  <si>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</si>
  <si>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</si>
  <si>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</si>
  <si>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</si>
  <si>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</si>
  <si>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</si>
  <si>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</si>
  <si>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</si>
  <si>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</si>
  <si>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</si>
  <si>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</si>
  <si>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</si>
  <si>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</si>
  <si>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</si>
  <si>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</si>
  <si>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</si>
  <si>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</si>
  <si>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</si>
  <si>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</si>
  <si>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</si>
  <si>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</si>
  <si>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</si>
  <si>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</si>
  <si>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</si>
  <si>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</si>
  <si>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</si>
  <si>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</si>
  <si>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</si>
  <si>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</si>
  <si>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</si>
  <si>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</si>
  <si>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</si>
  <si>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</si>
  <si>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</si>
  <si>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</si>
  <si>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</si>
  <si>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</si>
  <si>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</si>
  <si>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</si>
  <si>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</si>
  <si>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</si>
  <si>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</si>
  <si>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</si>
  <si>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</si>
  <si>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</si>
  <si>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</si>
  <si>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</si>
  <si>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</si>
  <si>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</si>
  <si>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</si>
  <si>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</si>
  <si>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</si>
  <si>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</si>
  <si>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</si>
  <si>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</si>
  <si>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</si>
  <si>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</si>
  <si>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</si>
  <si>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</si>
  <si>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</si>
  <si>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</si>
  <si>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</si>
  <si>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</si>
  <si>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</si>
  <si>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</si>
  <si>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</si>
  <si>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</si>
  <si>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</si>
  <si>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</si>
  <si>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</si>
  <si>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</si>
  <si>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</si>
  <si>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</si>
  <si>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</si>
  <si>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</si>
  <si>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</si>
  <si>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</si>
  <si>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</si>
  <si>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</si>
  <si>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</si>
  <si>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</si>
  <si>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</si>
  <si>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</si>
  <si>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</si>
  <si>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</si>
  <si>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</si>
  <si>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</si>
  <si>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</si>
  <si>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</si>
  <si>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</si>
  <si>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</si>
  <si>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</si>
  <si>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</si>
  <si>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</si>
  <si>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</si>
  <si>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</si>
  <si>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</si>
  <si>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</si>
  <si>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</si>
  <si>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</si>
  <si>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</si>
  <si>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</si>
  <si>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</si>
  <si>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</si>
  <si>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</si>
  <si>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</si>
  <si>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</si>
  <si>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</si>
  <si>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</si>
  <si>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</si>
  <si>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</si>
  <si>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</si>
  <si>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</si>
  <si>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</si>
  <si>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</si>
  <si>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</si>
  <si>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</si>
  <si>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</si>
  <si>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</si>
  <si>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</si>
  <si>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</si>
  <si>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</si>
  <si>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</si>
  <si>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</si>
  <si>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</si>
  <si>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</si>
  <si>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</si>
  <si>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</si>
  <si>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</si>
  <si>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</si>
  <si>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</si>
  <si>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</si>
  <si>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</si>
  <si>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</si>
  <si>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</si>
  <si>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</si>
  <si>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</si>
  <si>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</si>
  <si>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</si>
  <si>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</si>
  <si>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</si>
  <si>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</si>
  <si>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</si>
  <si>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</si>
  <si>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</si>
  <si>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</si>
  <si>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</si>
  <si>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</si>
  <si>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</si>
  <si>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</si>
  <si>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</si>
  <si>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</si>
  <si>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</si>
  <si>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</si>
  <si>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</si>
  <si>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</si>
  <si>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</si>
  <si>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</si>
  <si>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</si>
  <si>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</si>
  <si>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</si>
  <si>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</si>
  <si>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</si>
  <si>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</si>
  <si>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</si>
  <si>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</si>
  <si>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</si>
  <si>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</si>
  <si>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</si>
  <si>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</si>
  <si>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</si>
  <si>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</si>
  <si>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</si>
  <si>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</si>
  <si>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</si>
  <si>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</si>
  <si>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</si>
  <si>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</si>
  <si>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</si>
  <si>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</si>
  <si>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</si>
  <si>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</si>
  <si>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</si>
  <si>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</si>
  <si>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</si>
  <si>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</si>
  <si>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</si>
  <si>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</si>
  <si>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</si>
  <si>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</si>
  <si>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</si>
  <si>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</si>
  <si>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</si>
  <si>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</si>
  <si>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</si>
  <si>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</si>
  <si>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</si>
  <si>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</si>
  <si>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</si>
  <si>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</si>
  <si>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</si>
  <si>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</si>
  <si>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</si>
  <si>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</si>
  <si>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</si>
  <si>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</si>
  <si>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</si>
  <si>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</si>
  <si>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</si>
  <si>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</si>
  <si>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</si>
  <si>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</si>
  <si>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</si>
  <si>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</si>
  <si>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</si>
  <si>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</si>
  <si>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</si>
  <si>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</si>
  <si>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</si>
  <si>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</si>
  <si>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</si>
  <si>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</si>
  <si>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</si>
  <si>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</si>
  <si>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</si>
  <si>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</si>
  <si>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</si>
  <si>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</si>
  <si>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</si>
  <si>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</si>
  <si>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</si>
  <si>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</si>
  <si>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</si>
  <si>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</si>
  <si>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</si>
  <si>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</si>
  <si>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</si>
  <si>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</si>
  <si>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</si>
  <si>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</si>
  <si>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</si>
  <si>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</si>
  <si>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</si>
  <si>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</si>
  <si>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</si>
  <si>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</si>
  <si>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</si>
  <si>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</si>
  <si>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</si>
  <si>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</si>
  <si>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</si>
  <si>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</si>
  <si>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</si>
  <si>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</si>
  <si>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</si>
  <si>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</si>
  <si>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</si>
  <si>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</si>
  <si>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</si>
  <si>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</si>
  <si>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</si>
  <si>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</si>
  <si>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</si>
  <si>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</si>
  <si>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</si>
  <si>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</si>
  <si>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</si>
  <si>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</si>
  <si>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</si>
  <si>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</si>
  <si>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</si>
  <si>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</si>
  <si>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</si>
  <si>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</si>
  <si>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</si>
  <si>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</si>
  <si>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</si>
  <si>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</si>
  <si>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</si>
  <si>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</si>
  <si>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</si>
  <si>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</si>
  <si>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</si>
  <si>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</si>
  <si>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</si>
  <si>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</si>
  <si>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</si>
  <si>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</si>
  <si>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</si>
  <si>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</si>
  <si>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</si>
  <si>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</si>
  <si>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</si>
  <si>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</si>
  <si>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</si>
  <si>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</si>
  <si>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</si>
  <si>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</si>
  <si>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</si>
  <si>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</si>
  <si>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</si>
  <si>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</si>
  <si>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</si>
  <si>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</si>
  <si>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</si>
  <si>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</si>
  <si>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</si>
  <si>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</si>
  <si>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</si>
  <si>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</si>
  <si>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</si>
  <si>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</si>
  <si>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</si>
  <si>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</si>
  <si>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</si>
  <si>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</si>
  <si>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</si>
  <si>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</si>
  <si>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</si>
  <si>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</si>
  <si>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</si>
  <si>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</si>
  <si>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</si>
  <si>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</si>
  <si>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</si>
  <si>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</si>
  <si>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</si>
  <si>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</si>
  <si>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</si>
  <si>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</si>
  <si>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</si>
  <si>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</si>
  <si>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</si>
  <si>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</si>
  <si>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</si>
  <si>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</si>
  <si>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</si>
  <si>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</si>
  <si>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</si>
  <si>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</si>
  <si>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</si>
  <si>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</si>
  <si>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</si>
  <si>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</si>
  <si>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</si>
  <si>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</si>
  <si>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</si>
  <si>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</si>
  <si>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</si>
  <si>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</si>
  <si>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</si>
  <si>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</si>
  <si>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</si>
  <si>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</si>
  <si>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</si>
  <si>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</si>
  <si>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</si>
  <si>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</si>
  <si>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</si>
  <si>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</si>
  <si>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</si>
  <si>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</si>
  <si>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</si>
  <si>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</si>
  <si>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</si>
  <si>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</si>
  <si>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</si>
  <si>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</si>
  <si>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</si>
  <si>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</si>
  <si>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</si>
  <si>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</si>
  <si>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</si>
  <si>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</si>
  <si>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</si>
  <si>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</si>
  <si>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</si>
  <si>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</si>
  <si>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</si>
  <si>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</si>
  <si>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</si>
  <si>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</si>
  <si>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</si>
  <si>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</si>
  <si>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</si>
  <si>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</si>
  <si>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</si>
  <si>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</si>
  <si>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</si>
  <si>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</si>
  <si>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</si>
  <si>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</si>
  <si>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</si>
  <si>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</si>
  <si>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</si>
  <si>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</si>
  <si>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</si>
  <si>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</si>
  <si>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</si>
  <si>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</si>
  <si>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</si>
  <si>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</si>
  <si>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</si>
  <si>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</si>
  <si>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</si>
  <si>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</si>
  <si>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</si>
  <si>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</si>
  <si>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</si>
  <si>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</si>
  <si>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</si>
  <si>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</si>
  <si>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</si>
  <si>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</si>
  <si>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</si>
  <si>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</si>
  <si>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</si>
  <si>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</si>
  <si>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</si>
  <si>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</si>
  <si>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</si>
  <si>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</si>
  <si>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</si>
  <si>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</si>
  <si>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</si>
  <si>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</si>
  <si>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</si>
  <si>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</si>
  <si>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</si>
  <si>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</si>
  <si>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</si>
  <si>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</si>
  <si>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</si>
  <si>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</si>
  <si>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</si>
  <si>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</si>
  <si>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</si>
  <si>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</si>
  <si>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</si>
  <si>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</si>
  <si>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</si>
  <si>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</si>
  <si>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</si>
  <si>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</si>
  <si>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</si>
  <si>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</si>
  <si>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</si>
  <si>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</si>
  <si>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</si>
  <si>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</si>
  <si>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</si>
  <si>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</si>
  <si>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</si>
  <si>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</si>
  <si>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</si>
  <si>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</si>
  <si>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</si>
  <si>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</si>
  <si>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</si>
  <si>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</si>
  <si>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</si>
  <si>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</si>
  <si>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</si>
  <si>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</si>
  <si>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</si>
  <si>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</si>
  <si>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</si>
  <si>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</si>
  <si>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</si>
  <si>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</si>
  <si>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</si>
  <si>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</si>
  <si>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</si>
  <si>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</si>
  <si>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</si>
  <si>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</si>
  <si>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</si>
  <si>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</si>
  <si>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</si>
  <si>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</si>
  <si>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</si>
  <si>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</si>
  <si>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</si>
  <si>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</si>
  <si>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</si>
  <si>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</si>
  <si>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</si>
  <si>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</si>
  <si>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</si>
  <si>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</si>
  <si>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</si>
  <si>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</si>
  <si>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</si>
  <si>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</si>
  <si>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</si>
  <si>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</si>
  <si>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</si>
  <si>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</si>
  <si>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</si>
  <si>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</si>
  <si>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</si>
  <si>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</si>
  <si>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</si>
  <si>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</si>
  <si>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</si>
  <si>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</si>
  <si>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</si>
  <si>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</si>
  <si>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</si>
  <si>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</si>
  <si>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</si>
  <si>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</si>
  <si>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</si>
  <si>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</si>
  <si>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</si>
  <si>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</si>
  <si>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</si>
  <si>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</si>
  <si>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</si>
  <si>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</si>
  <si>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</si>
  <si>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</si>
  <si>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</si>
  <si>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</si>
  <si>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</si>
  <si>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</si>
  <si>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</si>
  <si>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</si>
  <si>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</si>
  <si>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</si>
  <si>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</si>
  <si>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</si>
  <si>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</si>
  <si>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</si>
  <si>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</si>
  <si>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</si>
  <si>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</si>
  <si>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</si>
  <si>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</si>
  <si>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</si>
  <si>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</si>
  <si>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</si>
  <si>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</si>
  <si>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</si>
  <si>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</si>
  <si>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</si>
  <si>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</si>
  <si>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</si>
  <si>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</si>
  <si>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</si>
  <si>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</si>
  <si>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</si>
  <si>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</si>
  <si>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</si>
  <si>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</si>
  <si>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</si>
  <si>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</si>
  <si>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</si>
  <si>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</si>
  <si>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</si>
  <si>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</si>
  <si>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</si>
  <si>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</si>
  <si>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</si>
  <si>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</si>
  <si>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</si>
  <si>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</si>
  <si>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</si>
  <si>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</si>
  <si>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</si>
  <si>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</si>
  <si>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</si>
  <si>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</si>
  <si>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</si>
  <si>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</si>
  <si>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</si>
  <si>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</si>
  <si>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</si>
  <si>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</si>
  <si>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</si>
  <si>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</si>
  <si>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</si>
  <si>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</si>
  <si>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</si>
  <si>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</si>
  <si>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</si>
  <si>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</si>
  <si>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</si>
  <si>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</si>
  <si>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</si>
  <si>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</si>
  <si>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</si>
  <si>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</si>
  <si>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</si>
  <si>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</si>
  <si>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</si>
  <si>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</si>
  <si>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</si>
  <si>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</si>
  <si>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</si>
  <si>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</si>
  <si>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</si>
  <si>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</si>
  <si>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</si>
  <si>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</si>
  <si>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</si>
  <si>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</si>
  <si>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</si>
  <si>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</si>
  <si>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</si>
  <si>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</si>
  <si>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</si>
  <si>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</si>
  <si>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</si>
  <si>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</si>
  <si>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</si>
  <si>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</si>
  <si>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</si>
  <si>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</si>
  <si>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</si>
  <si>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</si>
  <si>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</si>
  <si>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</si>
  <si>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</si>
  <si>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</si>
  <si>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</si>
  <si>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</si>
  <si>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</si>
  <si>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</si>
  <si>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</si>
  <si>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</si>
  <si>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</si>
  <si>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</si>
  <si>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</si>
  <si>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</si>
  <si>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</si>
  <si>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</si>
  <si>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</si>
  <si>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</si>
  <si>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</si>
  <si>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</si>
  <si>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</si>
  <si>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</si>
  <si>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</si>
  <si>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</si>
  <si>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</si>
  <si>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</si>
  <si>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</si>
  <si>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</si>
  <si>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</si>
  <si>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</si>
  <si>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</si>
  <si>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</si>
  <si>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</si>
  <si>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</si>
  <si>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</si>
  <si>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</si>
  <si>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</si>
  <si>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</si>
  <si>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</si>
  <si>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</si>
  <si>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</si>
  <si>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</si>
  <si>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</si>
  <si>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</si>
  <si>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</si>
  <si>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</si>
  <si>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</si>
  <si>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</si>
  <si>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</si>
  <si>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</si>
  <si>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</si>
  <si>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</si>
  <si>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</si>
  <si>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</si>
  <si>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</si>
  <si>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</si>
  <si>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</si>
  <si>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</si>
  <si>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</si>
  <si>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</si>
  <si>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</si>
  <si>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</si>
  <si>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</si>
  <si>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</si>
  <si>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</si>
  <si>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</si>
  <si>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</si>
  <si>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</si>
  <si>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</si>
  <si>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</si>
  <si>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</si>
  <si>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</si>
  <si>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</si>
  <si>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</si>
  <si>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</si>
  <si>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</si>
  <si>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</si>
  <si>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</si>
  <si>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</si>
  <si>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</si>
  <si>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</si>
  <si>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</si>
  <si>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</si>
  <si>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</si>
  <si>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</si>
  <si>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</si>
  <si>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</si>
  <si>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</si>
  <si>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</si>
  <si>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</si>
  <si>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</si>
  <si>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</si>
  <si>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</si>
  <si>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</si>
  <si>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</si>
  <si>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</si>
  <si>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</si>
  <si>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</si>
  <si>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</si>
  <si>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</si>
  <si>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</si>
  <si>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</si>
  <si>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</si>
  <si>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</si>
  <si>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</si>
  <si>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</si>
  <si>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</si>
  <si>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</si>
  <si>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</si>
  <si>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</si>
  <si>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</si>
  <si>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</si>
  <si>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</si>
  <si>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</si>
  <si>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</si>
  <si>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</si>
  <si>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</si>
  <si>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</si>
  <si>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</si>
  <si>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</si>
  <si>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</si>
  <si>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</si>
  <si>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</si>
  <si>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</si>
  <si>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</si>
  <si>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</si>
  <si>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</si>
  <si>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</si>
  <si>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</si>
  <si>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</si>
  <si>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</si>
  <si>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</si>
  <si>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</si>
  <si>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</si>
  <si>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</si>
  <si>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</si>
  <si>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</si>
  <si>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</si>
  <si>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</si>
  <si>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</si>
  <si>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</si>
  <si>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</si>
  <si>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</si>
  <si>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</si>
  <si>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</si>
  <si>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</si>
  <si>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</si>
  <si>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</si>
  <si>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</si>
  <si>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</si>
  <si>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</si>
  <si>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</si>
  <si>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</si>
  <si>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</si>
  <si>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</si>
  <si>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</si>
  <si>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</si>
  <si>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</si>
  <si>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</si>
  <si>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</si>
  <si>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</si>
  <si>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</si>
  <si>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</si>
  <si>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</si>
  <si>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</si>
  <si>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</si>
  <si>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</si>
  <si>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</si>
  <si>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</si>
  <si>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</si>
  <si>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</si>
  <si>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</si>
  <si>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</si>
  <si>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</si>
  <si>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</si>
  <si>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</si>
  <si>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</si>
  <si>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</si>
  <si>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</si>
  <si>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</si>
  <si>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</si>
  <si>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</si>
  <si>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</si>
  <si>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</si>
  <si>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</si>
  <si>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</si>
  <si>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</si>
  <si>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</si>
  <si>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</si>
  <si>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</si>
  <si>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</si>
  <si>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</si>
  <si>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</si>
  <si>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</si>
  <si>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</si>
  <si>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</si>
  <si>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</si>
  <si>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</si>
  <si>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</si>
  <si>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</si>
  <si>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</si>
  <si>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</si>
  <si>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</si>
  <si>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</si>
  <si>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</si>
  <si>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</si>
  <si>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</si>
  <si>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</si>
  <si>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</si>
  <si>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</si>
  <si>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</si>
  <si>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</si>
  <si>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</si>
  <si>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</si>
  <si>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</si>
  <si>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</si>
  <si>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</si>
  <si>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</si>
  <si>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</si>
  <si>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</si>
  <si>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</si>
  <si>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</si>
  <si>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</si>
  <si>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</si>
  <si>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</si>
  <si>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</si>
  <si>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</si>
  <si>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</si>
  <si>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</si>
  <si>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</si>
  <si>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</si>
  <si>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</si>
  <si>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</si>
  <si>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</si>
  <si>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</si>
  <si>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</si>
  <si>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</si>
  <si>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</si>
  <si>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</si>
  <si>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</si>
  <si>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</si>
  <si>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</si>
  <si>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</si>
  <si>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</si>
  <si>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</si>
  <si>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</si>
  <si>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</si>
  <si>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</si>
  <si>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</si>
  <si>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</si>
  <si>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</si>
  <si>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</si>
  <si>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</si>
  <si>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</si>
  <si>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</si>
  <si>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</si>
  <si>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</si>
  <si>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</si>
  <si>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</si>
  <si>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</si>
  <si>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</si>
  <si>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</si>
  <si>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</si>
  <si>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</si>
  <si>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</si>
  <si>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</si>
  <si>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</si>
  <si>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</si>
  <si>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</si>
  <si>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</si>
  <si>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</si>
  <si>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</si>
  <si>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</si>
  <si>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</si>
  <si>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</si>
  <si>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</si>
  <si>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</si>
  <si>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</si>
  <si>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</si>
  <si>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</si>
  <si>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</si>
  <si>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</si>
  <si>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</si>
  <si>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</si>
  <si>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</si>
  <si>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</si>
  <si>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</si>
  <si>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</si>
  <si>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</si>
  <si>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</si>
  <si>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</si>
  <si>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</si>
  <si>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</si>
  <si>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</si>
  <si>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</si>
  <si>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</si>
  <si>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</si>
  <si>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</si>
  <si>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</si>
  <si>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</si>
  <si>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</si>
  <si>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</si>
  <si>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</si>
  <si>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</si>
  <si>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</si>
  <si>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</si>
  <si>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</si>
  <si>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</si>
  <si>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</si>
  <si>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</si>
  <si>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</si>
  <si>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</si>
  <si>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</si>
  <si>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</si>
  <si>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</si>
  <si>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</si>
  <si>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</si>
  <si>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</si>
  <si>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</si>
  <si>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</si>
  <si>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</si>
  <si>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</si>
  <si>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</si>
  <si>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</si>
  <si>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</si>
  <si>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</si>
  <si>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</si>
  <si>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</si>
  <si>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</si>
  <si>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</si>
  <si>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</si>
  <si>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</si>
  <si>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</si>
  <si>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</si>
  <si>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</si>
  <si>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</si>
  <si>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</si>
  <si>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</si>
  <si>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</si>
  <si>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</si>
  <si>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</si>
  <si>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</si>
  <si>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</si>
  <si>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</si>
  <si>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</si>
  <si>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</si>
  <si>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</si>
  <si>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</si>
  <si>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</si>
  <si>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</si>
  <si>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</si>
  <si>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</si>
  <si>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</si>
  <si>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</si>
  <si>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</si>
  <si>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</si>
  <si>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</si>
  <si>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</si>
  <si>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</si>
  <si>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</si>
  <si>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</si>
  <si>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</si>
  <si>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</si>
  <si>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</si>
  <si>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</si>
  <si>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</si>
  <si>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</si>
  <si>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</si>
  <si>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</si>
  <si>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</si>
  <si>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</si>
  <si>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</si>
  <si>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</si>
  <si>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</si>
  <si>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</si>
  <si>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</si>
  <si>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</si>
  <si>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</si>
  <si>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</si>
  <si>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</si>
  <si>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</si>
  <si>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</si>
  <si>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</si>
  <si>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</si>
  <si>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</si>
  <si>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</si>
  <si>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</si>
  <si>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</si>
  <si>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</si>
  <si>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</si>
  <si>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</si>
  <si>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</si>
  <si>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</si>
  <si>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</si>
  <si>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</si>
  <si>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</si>
  <si>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</si>
  <si>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</si>
  <si>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</si>
  <si>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</si>
  <si>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</si>
  <si>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</si>
  <si>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</si>
  <si>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</si>
  <si>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</si>
  <si>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</si>
  <si>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</si>
  <si>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</si>
  <si>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</si>
  <si>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</si>
  <si>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</si>
  <si>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</si>
  <si>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</si>
  <si>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</si>
  <si>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</si>
  <si>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</si>
  <si>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</si>
  <si>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</si>
  <si>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</si>
  <si>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</si>
  <si>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</si>
  <si>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</si>
  <si>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</si>
  <si>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</si>
  <si>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</si>
  <si>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</si>
  <si>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</si>
  <si>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</si>
  <si>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</si>
  <si>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</si>
  <si>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</si>
  <si>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</si>
  <si>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</si>
  <si>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</si>
  <si>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</si>
  <si>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</si>
  <si>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</si>
  <si>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</si>
  <si>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</si>
  <si>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</si>
  <si>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</si>
  <si>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</si>
  <si>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</si>
  <si>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</si>
  <si>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</si>
  <si>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</si>
  <si>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</si>
  <si>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</si>
  <si>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</si>
  <si>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</si>
  <si>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</si>
  <si>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</si>
  <si>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</si>
  <si>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</si>
  <si>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</si>
  <si>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</si>
  <si>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</si>
  <si>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</si>
  <si>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</si>
  <si>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</si>
  <si>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</si>
  <si>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</si>
  <si>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</si>
  <si>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</si>
  <si>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</si>
  <si>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</si>
  <si>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</si>
  <si>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</si>
  <si>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</si>
  <si>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</si>
  <si>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</si>
  <si>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</si>
  <si>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</si>
  <si>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</si>
  <si>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</si>
  <si>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</si>
  <si>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</si>
  <si>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</si>
  <si>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</si>
  <si>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</si>
  <si>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</si>
  <si>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</si>
  <si>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</si>
  <si>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</si>
  <si>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</si>
  <si>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</si>
  <si>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</si>
  <si>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</si>
  <si>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</si>
  <si>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</si>
  <si>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</si>
  <si>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</si>
  <si>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</si>
  <si>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</si>
  <si>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</si>
  <si>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</si>
  <si>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</si>
  <si>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</si>
  <si>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</si>
  <si>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</si>
  <si>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</si>
  <si>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</si>
  <si>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</si>
  <si>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</si>
  <si>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</si>
  <si>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</si>
  <si>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</si>
  <si>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</si>
  <si>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</si>
  <si>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</si>
  <si>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</si>
  <si>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</si>
  <si>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</si>
  <si>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</si>
  <si>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</si>
  <si>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</si>
  <si>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</si>
  <si>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</si>
  <si>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</si>
  <si>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</si>
  <si>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</si>
  <si>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</si>
  <si>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</si>
  <si>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</si>
  <si>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</si>
  <si>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</si>
  <si>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</si>
  <si>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</si>
  <si>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</si>
  <si>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</si>
  <si>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</si>
  <si>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</si>
  <si>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</si>
  <si>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</si>
  <si>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</si>
  <si>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</si>
  <si>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</si>
  <si>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</si>
  <si>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</si>
  <si>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</si>
  <si>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</si>
  <si>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</si>
  <si>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</si>
  <si>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</si>
  <si>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</si>
  <si>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</si>
  <si>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</si>
  <si>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</si>
  <si>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</si>
  <si>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</si>
  <si>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</si>
  <si>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</si>
  <si>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</si>
  <si>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</si>
  <si>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</si>
  <si>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</si>
  <si>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</si>
  <si>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</si>
  <si>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</si>
  <si>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</si>
  <si>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</si>
  <si>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</si>
  <si>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</si>
  <si>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</si>
  <si>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</si>
  <si>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</si>
  <si>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</si>
  <si>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</si>
  <si>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</si>
  <si>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</si>
  <si>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</si>
  <si>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</si>
  <si>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</si>
  <si>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</si>
  <si>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</si>
  <si>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</si>
  <si>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</si>
  <si>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</si>
  <si>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</si>
  <si>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</si>
  <si>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</si>
  <si>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</si>
  <si>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</si>
  <si>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</si>
  <si>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</si>
  <si>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</si>
  <si>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</si>
  <si>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</si>
  <si>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</si>
  <si>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</si>
  <si>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</si>
  <si>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</si>
  <si>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</si>
  <si>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</si>
  <si>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</si>
  <si>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</si>
  <si>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</si>
  <si>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</si>
  <si>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</si>
  <si>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</si>
  <si>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</si>
  <si>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</si>
  <si>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</si>
  <si>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</si>
  <si>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</si>
  <si>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</si>
  <si>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</si>
  <si>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</si>
  <si>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</si>
  <si>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</si>
  <si>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</si>
  <si>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</si>
  <si>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</si>
  <si>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</si>
  <si>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</si>
  <si>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</si>
  <si>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</si>
  <si>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</si>
  <si>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</si>
  <si>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</si>
  <si>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</si>
  <si>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</si>
  <si>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</si>
  <si>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</si>
  <si>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</si>
  <si>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</si>
  <si>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</si>
  <si>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</si>
  <si>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</si>
  <si>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</si>
  <si>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</si>
  <si>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</si>
  <si>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</si>
  <si>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</si>
  <si>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</si>
  <si>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</si>
  <si>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</si>
  <si>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</si>
  <si>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</si>
  <si>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</si>
  <si>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</si>
  <si>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</si>
  <si>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</si>
  <si>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</si>
  <si>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</si>
  <si>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</si>
  <si>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</si>
  <si>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</si>
  <si>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</si>
  <si>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</si>
  <si>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</si>
  <si>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</si>
  <si>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</si>
  <si>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</si>
  <si>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</si>
  <si>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</si>
  <si>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</si>
  <si>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</si>
  <si>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</si>
  <si>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</si>
  <si>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</si>
  <si>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</si>
  <si>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</si>
  <si>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</si>
  <si>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</si>
  <si>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</si>
  <si>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</si>
  <si>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</si>
  <si>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</si>
  <si>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</si>
  <si>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</si>
  <si>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</si>
  <si>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</si>
  <si>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</si>
  <si>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</si>
  <si>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</si>
  <si>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</si>
  <si>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</si>
  <si>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</si>
  <si>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</si>
  <si>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</si>
  <si>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</si>
  <si>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</si>
  <si>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</si>
  <si>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</si>
  <si>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</si>
  <si>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</si>
  <si>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</si>
  <si>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</si>
  <si>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</si>
  <si>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</si>
  <si>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</si>
  <si>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</si>
  <si>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</si>
  <si>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</si>
  <si>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</si>
  <si>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</si>
  <si>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</si>
  <si>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</si>
  <si>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</si>
  <si>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</si>
  <si>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</si>
  <si>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</si>
  <si>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</si>
  <si>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</si>
  <si>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</si>
  <si>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</si>
  <si>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</si>
  <si>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</si>
  <si>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</si>
  <si>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</si>
  <si>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</si>
  <si>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</si>
  <si>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</si>
  <si>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</si>
  <si>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</si>
  <si>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</si>
  <si>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</si>
  <si>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</si>
  <si>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</si>
  <si>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</si>
  <si>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</si>
  <si>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</si>
  <si>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</si>
  <si>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</si>
  <si>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</si>
  <si>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</si>
  <si>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</si>
  <si>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</si>
  <si>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</si>
  <si>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</si>
  <si>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</si>
  <si>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</si>
  <si>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</si>
  <si>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</si>
  <si>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</si>
  <si>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</si>
  <si>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</si>
  <si>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</si>
  <si>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</si>
  <si>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</si>
  <si>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</si>
  <si>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</si>
  <si>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</si>
  <si>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</si>
  <si>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</si>
  <si>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</si>
  <si>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</si>
  <si>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</si>
  <si>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</si>
  <si>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</si>
  <si>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</si>
  <si>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</si>
  <si>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</si>
  <si>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</si>
  <si>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</si>
  <si>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</si>
  <si>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</si>
  <si>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</si>
  <si>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</si>
  <si>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</si>
  <si>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</si>
  <si>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</si>
  <si>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</si>
  <si>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</si>
  <si>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</si>
  <si>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</si>
  <si>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</si>
  <si>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</si>
  <si>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</si>
  <si>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</si>
  <si>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</si>
  <si>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</si>
  <si>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</si>
  <si>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</si>
  <si>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</si>
  <si>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</si>
  <si>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</si>
  <si>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</si>
  <si>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</si>
  <si>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</si>
  <si>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</si>
  <si>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</si>
  <si>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</si>
  <si>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</si>
  <si>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</si>
  <si>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</si>
  <si>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</si>
  <si>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</si>
  <si>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</si>
  <si>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</si>
  <si>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</si>
  <si>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</si>
  <si>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</si>
  <si>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</si>
  <si>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</si>
  <si>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</si>
  <si>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</si>
  <si>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</si>
  <si>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</si>
  <si>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</si>
  <si>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</si>
  <si>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</si>
  <si>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</si>
  <si>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</si>
  <si>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</si>
  <si>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</si>
  <si>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</si>
  <si>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</si>
  <si>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</si>
  <si>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</si>
  <si>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</si>
  <si>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</si>
  <si>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</si>
  <si>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</si>
  <si>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</si>
  <si>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</si>
  <si>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</si>
  <si>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</si>
  <si>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</si>
  <si>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</si>
  <si>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</si>
  <si>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</si>
  <si>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</si>
  <si>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</si>
  <si>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</si>
  <si>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</si>
  <si>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</si>
  <si>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</si>
  <si>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</si>
  <si>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</si>
  <si>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</si>
  <si>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</si>
  <si>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</si>
  <si>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</si>
  <si>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</si>
  <si>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</si>
  <si>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</si>
  <si>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</si>
  <si>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</si>
  <si>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</si>
  <si>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</si>
  <si>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</si>
  <si>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</si>
  <si>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</si>
  <si>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</si>
  <si>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</si>
  <si>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</si>
  <si>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</si>
  <si>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</si>
  <si>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</si>
  <si>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</si>
  <si>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</si>
  <si>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</si>
  <si>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</si>
  <si>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</si>
  <si>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</si>
  <si>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</si>
  <si>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</si>
  <si>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</si>
  <si>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</si>
  <si>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</si>
  <si>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</si>
  <si>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</si>
  <si>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</si>
  <si>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</si>
  <si>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</si>
  <si>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</si>
  <si>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</si>
  <si>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</si>
  <si>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</si>
  <si>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</si>
  <si>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</si>
  <si>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</si>
  <si>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</si>
  <si>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</si>
  <si>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</si>
  <si>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</si>
  <si>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</si>
  <si>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</si>
  <si>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</si>
  <si>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</si>
  <si>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</si>
  <si>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</si>
  <si>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</si>
  <si>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</si>
  <si>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</si>
  <si>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</si>
  <si>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</si>
  <si>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</si>
  <si>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</si>
  <si>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</si>
  <si>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</si>
  <si>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</si>
  <si>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</si>
  <si>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</si>
  <si>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</si>
  <si>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</si>
  <si>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</si>
  <si>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</si>
  <si>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</si>
  <si>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</si>
  <si>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</si>
  <si>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</si>
  <si>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</si>
  <si>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</si>
  <si>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</si>
  <si>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</si>
  <si>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</si>
  <si>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</si>
  <si>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</si>
  <si>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</si>
  <si>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</si>
  <si>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</si>
  <si>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</si>
  <si>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</si>
  <si>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</si>
  <si>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</si>
  <si>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</si>
  <si>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</si>
  <si>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</si>
  <si>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</si>
  <si>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</si>
  <si>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</si>
  <si>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</si>
  <si>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</si>
  <si>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</si>
  <si>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</si>
  <si>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</si>
  <si>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</si>
  <si>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</si>
  <si>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</si>
  <si>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</si>
  <si>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</si>
  <si>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</si>
  <si>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</si>
  <si>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</si>
  <si>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</si>
  <si>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</si>
  <si>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</si>
  <si>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</si>
  <si>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</si>
  <si>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</si>
  <si>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</si>
  <si>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</si>
  <si>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</si>
  <si>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</si>
  <si>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</si>
  <si>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</si>
  <si>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</si>
  <si>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</si>
  <si>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</si>
  <si>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</si>
  <si>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</si>
  <si>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</si>
  <si>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</si>
  <si>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</si>
  <si>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</si>
  <si>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</si>
  <si>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</si>
  <si>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</si>
  <si>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</si>
  <si>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</si>
  <si>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</si>
  <si>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</si>
  <si>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</si>
  <si>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</si>
  <si>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</si>
  <si>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</si>
  <si>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</si>
  <si>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</si>
  <si>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</si>
  <si>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</si>
  <si>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</si>
  <si>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</si>
  <si>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</si>
  <si>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</si>
  <si>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</si>
  <si>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</si>
  <si>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</si>
  <si>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</si>
  <si>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</si>
  <si>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</si>
  <si>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</si>
  <si>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</si>
  <si>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</si>
  <si>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</si>
  <si>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</si>
  <si>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</si>
  <si>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</si>
  <si>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</si>
  <si>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</si>
  <si>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</si>
  <si>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</si>
  <si>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</si>
  <si>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</si>
  <si>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</si>
  <si>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</si>
  <si>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</si>
  <si>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</si>
  <si>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</si>
  <si>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</si>
  <si>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</si>
  <si>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</si>
  <si>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</si>
  <si>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</si>
  <si>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</si>
  <si>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</si>
  <si>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</si>
  <si>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</si>
  <si>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</si>
  <si>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</si>
  <si>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</si>
  <si>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</si>
  <si>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</si>
  <si>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</si>
  <si>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</si>
  <si>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</si>
  <si>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</si>
  <si>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</si>
  <si>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</si>
  <si>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</si>
  <si>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</si>
  <si>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</si>
  <si>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</si>
  <si>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</si>
  <si>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</si>
  <si>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</si>
  <si>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</si>
  <si>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</si>
  <si>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</si>
  <si>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</si>
  <si>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</si>
  <si>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</si>
  <si>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</si>
  <si>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</si>
  <si>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</si>
  <si>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</si>
  <si>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</si>
  <si>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</si>
  <si>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</si>
  <si>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</si>
  <si>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</si>
  <si>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</si>
  <si>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</si>
  <si>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</si>
  <si>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</si>
  <si>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</si>
  <si>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</si>
  <si>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</si>
  <si>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</si>
  <si>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</si>
  <si>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</si>
  <si>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</si>
  <si>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</si>
  <si>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</si>
  <si>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</si>
  <si>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</si>
  <si>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</si>
  <si>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</si>
  <si>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</si>
  <si>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</si>
  <si>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</si>
  <si>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</si>
  <si>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</si>
  <si>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</si>
  <si>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</si>
  <si>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</si>
  <si>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</si>
  <si>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</si>
  <si>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</si>
  <si>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</si>
  <si>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</si>
  <si>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</si>
  <si>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</si>
  <si>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</si>
  <si>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</si>
  <si>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</si>
  <si>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</si>
  <si>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</si>
  <si>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</si>
  <si>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</si>
  <si>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</si>
  <si>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</si>
  <si>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</si>
  <si>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</si>
  <si>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</si>
  <si>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</si>
  <si>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</si>
  <si>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</si>
  <si>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</si>
  <si>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</si>
  <si>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</si>
  <si>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</si>
  <si>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</si>
  <si>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</si>
  <si>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</si>
  <si>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</si>
  <si>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</si>
  <si>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</si>
  <si>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</si>
  <si>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</si>
  <si>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</si>
  <si>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</si>
  <si>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</si>
  <si>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</si>
  <si>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</si>
  <si>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</si>
  <si>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</si>
  <si>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</si>
  <si>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</si>
  <si>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</si>
  <si>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</si>
  <si>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</si>
  <si>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</si>
  <si>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</si>
  <si>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</si>
  <si>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</si>
  <si>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</si>
  <si>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</si>
  <si>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</si>
  <si>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</si>
  <si>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</si>
  <si>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</si>
  <si>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</si>
  <si>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</si>
  <si>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</si>
  <si>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</si>
  <si>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</si>
  <si>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</si>
  <si>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</si>
  <si>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</si>
  <si>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</si>
  <si>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</si>
  <si>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</si>
  <si>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</si>
  <si>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</si>
  <si>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</si>
  <si>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</si>
  <si>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</si>
  <si>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</si>
  <si>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</si>
  <si>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</si>
  <si>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</si>
  <si>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</si>
  <si>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</si>
  <si>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</si>
  <si>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</si>
  <si>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</si>
  <si>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</si>
  <si>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</si>
  <si>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</si>
  <si>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</si>
  <si>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</si>
  <si>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</si>
  <si>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</si>
  <si>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</si>
  <si>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</si>
  <si>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</si>
  <si>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</si>
  <si>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</si>
  <si>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</si>
  <si>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</si>
  <si>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</si>
  <si>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</si>
  <si>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</si>
  <si>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</si>
  <si>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</si>
  <si>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</si>
  <si>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</si>
  <si>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</si>
  <si>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</si>
  <si>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</si>
  <si>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</si>
  <si>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</si>
  <si>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</si>
  <si>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</si>
  <si>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</si>
  <si>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</si>
  <si>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</si>
  <si>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</si>
  <si>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</si>
  <si>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</si>
  <si>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</si>
  <si>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</si>
  <si>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</si>
  <si>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</si>
  <si>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</si>
  <si>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</si>
  <si>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</si>
  <si>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</si>
  <si>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</si>
  <si>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</si>
  <si>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</si>
  <si>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</si>
  <si>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</si>
  <si>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</si>
  <si>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</si>
  <si>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</si>
  <si>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</si>
  <si>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</si>
  <si>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</si>
  <si>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</si>
  <si>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</si>
  <si>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</si>
  <si>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</si>
  <si>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</si>
  <si>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</si>
  <si>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</si>
  <si>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</si>
  <si>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</si>
  <si>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</si>
  <si>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</si>
  <si>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</si>
  <si>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</si>
  <si>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</si>
  <si>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</si>
  <si>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</si>
  <si>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</si>
  <si>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</si>
  <si>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</si>
  <si>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</si>
  <si>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</si>
  <si>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</si>
  <si>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</si>
  <si>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</si>
  <si>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</si>
  <si>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</si>
  <si>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</si>
  <si>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</si>
  <si>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</si>
  <si>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</si>
  <si>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</si>
  <si>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</si>
  <si>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</si>
  <si>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</si>
  <si>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</si>
  <si>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</si>
  <si>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</si>
  <si>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</si>
  <si>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</si>
  <si>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</si>
  <si>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</si>
  <si>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</si>
  <si>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</si>
  <si>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</si>
  <si>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</si>
  <si>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</si>
  <si>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</si>
  <si>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</si>
  <si>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</si>
  <si>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</si>
  <si>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</si>
  <si>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</si>
  <si>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</si>
  <si>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</si>
  <si>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</si>
  <si>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</si>
  <si>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</si>
  <si>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</si>
  <si>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</si>
  <si>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</si>
  <si>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</si>
  <si>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</si>
  <si>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</si>
  <si>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</si>
  <si>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</si>
  <si>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</si>
  <si>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</si>
  <si>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</si>
  <si>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</si>
  <si>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</si>
  <si>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</si>
  <si>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</si>
  <si>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</si>
  <si>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</si>
  <si>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</si>
  <si>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</si>
  <si>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</si>
  <si>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</si>
  <si>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</si>
  <si>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</si>
  <si>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</si>
  <si>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</si>
  <si>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</si>
  <si>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</si>
  <si>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</si>
  <si>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</si>
  <si>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</si>
  <si>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</si>
  <si>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</si>
  <si>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</si>
  <si>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</si>
  <si>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</si>
  <si>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</si>
  <si>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</si>
  <si>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</si>
  <si>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</si>
  <si>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</si>
  <si>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</si>
  <si>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</si>
  <si>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</si>
  <si>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</si>
  <si>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</si>
  <si>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</si>
  <si>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</si>
  <si>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</si>
  <si>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</si>
  <si>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</si>
  <si>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</si>
  <si>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</si>
  <si>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</si>
  <si>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</si>
  <si>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</si>
  <si>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</si>
  <si>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</si>
  <si>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</si>
  <si>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</si>
  <si>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</si>
  <si>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</si>
  <si>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</si>
  <si>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</si>
  <si>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</si>
  <si>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</si>
  <si>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</si>
  <si>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</si>
  <si>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</si>
  <si>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</si>
  <si>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</si>
  <si>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</si>
  <si>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</si>
  <si>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</si>
  <si>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</si>
  <si>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</si>
  <si>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</si>
  <si>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</si>
  <si>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</si>
  <si>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</si>
  <si>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</si>
  <si>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</si>
  <si>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</si>
  <si>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</si>
  <si>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</si>
  <si>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</si>
  <si>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</si>
  <si>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</si>
  <si>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</si>
  <si>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</si>
  <si>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</si>
  <si>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</si>
  <si>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</si>
  <si>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</si>
  <si>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</si>
  <si>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</si>
  <si>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</si>
  <si>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</si>
  <si>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</si>
  <si>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</si>
  <si>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</si>
  <si>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</si>
  <si>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</si>
  <si>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</si>
  <si>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</si>
  <si>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</si>
  <si>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</si>
  <si>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</si>
  <si>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</si>
  <si>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</si>
  <si>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</si>
  <si>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</si>
  <si>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</si>
  <si>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</si>
  <si>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</si>
  <si>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</si>
  <si>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</si>
  <si>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</si>
  <si>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</si>
  <si>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</si>
  <si>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</si>
  <si>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</si>
  <si>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</si>
  <si>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</si>
  <si>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</si>
  <si>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</si>
  <si>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</si>
  <si>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</si>
  <si>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</si>
  <si>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</si>
  <si>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</si>
  <si>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</si>
  <si>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</si>
  <si>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</si>
  <si>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</si>
  <si>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</si>
  <si>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</si>
  <si>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</si>
  <si>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</si>
  <si>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</si>
  <si>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</si>
  <si>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</si>
  <si>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</si>
  <si>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</si>
  <si>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</si>
  <si>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</si>
  <si>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</si>
  <si>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</si>
  <si>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</si>
  <si>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</si>
  <si>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</si>
  <si>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</si>
  <si>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</si>
  <si>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</si>
  <si>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</si>
  <si>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</si>
  <si>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</si>
  <si>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</si>
  <si>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</si>
  <si>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</si>
  <si>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</si>
  <si>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</si>
  <si>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</si>
  <si>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</si>
  <si>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</si>
  <si>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</si>
  <si>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</si>
  <si>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</si>
  <si>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</si>
  <si>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</si>
  <si>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</si>
  <si>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</si>
  <si>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</si>
  <si>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</si>
  <si>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</si>
  <si>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</si>
  <si>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</si>
  <si>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</si>
  <si>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</si>
  <si>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</si>
  <si>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</si>
  <si>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</si>
  <si>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</si>
  <si>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</si>
  <si>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</si>
  <si>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</si>
  <si>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</si>
  <si>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</si>
  <si>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</si>
  <si>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</si>
  <si>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</si>
  <si>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</si>
  <si>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</si>
  <si>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</si>
  <si>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</si>
  <si>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</si>
  <si>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</si>
  <si>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</si>
  <si>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</si>
  <si>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</si>
  <si>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</si>
  <si>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</si>
  <si>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</si>
  <si>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</si>
  <si>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</si>
  <si>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</si>
  <si>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</si>
  <si>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</si>
  <si>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</si>
  <si>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</si>
  <si>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</si>
  <si>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</si>
  <si>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</si>
  <si>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</si>
  <si>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</si>
  <si>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</si>
  <si>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</si>
  <si>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</si>
  <si>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</si>
  <si>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</si>
  <si>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</si>
  <si>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</si>
  <si>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</si>
  <si>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</si>
  <si>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</si>
  <si>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</si>
  <si>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</si>
  <si>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</si>
  <si>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</si>
  <si>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</si>
  <si>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</si>
  <si>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</si>
  <si>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</si>
  <si>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</si>
  <si>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</si>
  <si>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</si>
  <si>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</si>
  <si>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</si>
  <si>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</si>
  <si>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</si>
  <si>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</si>
  <si>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</si>
  <si>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</si>
  <si>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</si>
  <si>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</si>
  <si>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</si>
  <si>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</si>
  <si>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</si>
  <si>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</si>
  <si>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</si>
  <si>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</si>
  <si>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</si>
  <si>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</si>
  <si>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</si>
  <si>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</si>
  <si>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</si>
  <si>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</si>
  <si>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</si>
  <si>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</si>
  <si>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</si>
  <si>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</si>
  <si>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</si>
  <si>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</si>
  <si>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</si>
  <si>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</si>
  <si>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</si>
  <si>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</si>
  <si>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</si>
  <si>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</si>
  <si>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</si>
  <si>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</si>
  <si>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</si>
  <si>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</si>
  <si>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</si>
  <si>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</si>
  <si>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</si>
  <si>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</si>
  <si>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</si>
  <si>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</si>
  <si>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</si>
  <si>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</si>
  <si>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</si>
  <si>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</si>
  <si>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</si>
  <si>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</si>
  <si>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</si>
  <si>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</si>
  <si>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</si>
  <si>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</si>
  <si>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</si>
  <si>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</si>
  <si>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</si>
  <si>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</si>
  <si>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</si>
  <si>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</si>
  <si>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</si>
  <si>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</si>
  <si>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</si>
  <si>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</si>
  <si>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</si>
  <si>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</si>
  <si>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</si>
  <si>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</si>
  <si>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</si>
  <si>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</si>
  <si>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</si>
  <si>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</si>
  <si>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</si>
  <si>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</si>
  <si>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</si>
  <si>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</si>
  <si>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</si>
  <si>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</si>
  <si>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</si>
  <si>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</si>
  <si>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</si>
  <si>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</si>
  <si>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</si>
  <si>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</si>
  <si>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</si>
  <si>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</si>
  <si>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</si>
  <si>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</si>
  <si>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</si>
  <si>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</si>
  <si>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</si>
  <si>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</si>
  <si>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</si>
  <si>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</si>
  <si>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</si>
  <si>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</si>
  <si>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</si>
  <si>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</si>
  <si>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</si>
  <si>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</si>
  <si>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</si>
  <si>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</si>
  <si>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</si>
  <si>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</si>
  <si>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</si>
  <si>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</si>
  <si>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</si>
  <si>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</si>
  <si>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</si>
  <si>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</si>
  <si>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</si>
  <si>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</si>
  <si>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</si>
  <si>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</si>
  <si>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</si>
  <si>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</si>
  <si>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</si>
  <si>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</si>
  <si>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</si>
  <si>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</si>
  <si>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</si>
  <si>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</si>
  <si>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</si>
  <si>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</si>
  <si>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</si>
  <si>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</si>
  <si>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</si>
  <si>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</si>
  <si>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</si>
  <si>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</si>
  <si>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</si>
  <si>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</si>
  <si>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</si>
  <si>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</si>
  <si>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</si>
  <si>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</si>
  <si>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</si>
  <si>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</si>
  <si>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</si>
  <si>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</si>
  <si>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</si>
  <si>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</si>
  <si>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</si>
  <si>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</si>
  <si>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</si>
  <si>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</si>
  <si>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</si>
  <si>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</si>
  <si>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</si>
  <si>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</si>
  <si>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</si>
  <si>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</si>
  <si>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</si>
  <si>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</si>
  <si>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</si>
  <si>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</si>
  <si>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</si>
  <si>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</si>
  <si>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</si>
  <si>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</si>
  <si>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</si>
  <si>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</si>
  <si>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</si>
  <si>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</si>
  <si>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</si>
  <si>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</si>
  <si>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</si>
  <si>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</si>
  <si>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</si>
  <si>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</si>
  <si>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</si>
  <si>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</si>
  <si>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</si>
  <si>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</si>
  <si>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</si>
  <si>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</si>
  <si>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</si>
  <si>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</si>
  <si>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</si>
  <si>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</si>
  <si>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</si>
  <si>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</si>
  <si>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</si>
  <si>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</si>
  <si>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</si>
  <si>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</si>
  <si>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</si>
  <si>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</si>
  <si>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</si>
  <si>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</si>
  <si>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</si>
  <si>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</si>
  <si>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</si>
  <si>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</si>
  <si>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</si>
  <si>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</si>
  <si>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</si>
  <si>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</si>
  <si>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</si>
  <si>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</si>
  <si>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</si>
  <si>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</si>
  <si>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</si>
  <si>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</si>
  <si>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</si>
  <si>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</si>
  <si>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</si>
  <si>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</si>
  <si>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</si>
  <si>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</si>
  <si>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</si>
  <si>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</si>
  <si>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</si>
  <si>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</si>
  <si>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</si>
  <si>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</si>
  <si>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</si>
  <si>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</si>
  <si>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</si>
  <si>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</si>
  <si>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</si>
  <si>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</si>
  <si>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</si>
  <si>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</si>
  <si>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</si>
  <si>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</si>
  <si>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</si>
  <si>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</si>
  <si>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</si>
  <si>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</si>
  <si>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</si>
  <si>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</si>
  <si>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</si>
  <si>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</si>
  <si>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</si>
  <si>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</si>
  <si>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</si>
  <si>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</si>
  <si>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</si>
  <si>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</si>
  <si>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</si>
  <si>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</si>
  <si>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</si>
  <si>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</si>
  <si>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</si>
  <si>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</si>
  <si>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</si>
  <si>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</si>
  <si>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</si>
  <si>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</si>
  <si>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</si>
  <si>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</si>
  <si>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</si>
  <si>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</si>
  <si>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</si>
  <si>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</si>
  <si>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</si>
  <si>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</si>
  <si>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</si>
  <si>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</si>
  <si>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</si>
  <si>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</si>
  <si>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</si>
  <si>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</si>
  <si>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</si>
  <si>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</si>
  <si>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</si>
  <si>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</si>
  <si>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</si>
  <si>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</si>
  <si>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</si>
  <si>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</si>
  <si>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</si>
  <si>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</si>
  <si>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</si>
  <si>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</si>
  <si>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</si>
  <si>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</si>
  <si>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</si>
  <si>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</si>
  <si>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</si>
  <si>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</si>
  <si>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</si>
  <si>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</si>
  <si>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</si>
  <si>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</si>
  <si>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</si>
  <si>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</si>
  <si>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</si>
  <si>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</si>
  <si>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</si>
  <si>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</si>
  <si>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</si>
  <si>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</si>
  <si>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</si>
  <si>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</si>
  <si>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</si>
  <si>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</si>
  <si>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</si>
  <si>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</si>
  <si>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</si>
  <si>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</si>
  <si>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</si>
  <si>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</si>
  <si>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</si>
  <si>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</si>
  <si>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</si>
  <si>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</si>
  <si>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</si>
  <si>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</si>
  <si>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</si>
  <si>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</si>
  <si>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</si>
  <si>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</si>
  <si>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</si>
  <si>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</si>
  <si>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</si>
  <si>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</si>
  <si>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</si>
  <si>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</si>
  <si>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</si>
  <si>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</si>
  <si>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</si>
  <si>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</si>
  <si>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</si>
  <si>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</si>
  <si>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</si>
  <si>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</si>
  <si>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</si>
  <si>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</si>
  <si>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</si>
  <si>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</si>
  <si>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</si>
  <si>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</si>
  <si>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</si>
  <si>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</si>
  <si>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</si>
  <si>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</si>
  <si>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</si>
  <si>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</si>
  <si>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</si>
  <si>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</si>
  <si>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</si>
  <si>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</si>
  <si>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</si>
  <si>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</si>
  <si>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</si>
  <si>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</si>
  <si>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</si>
  <si>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</si>
  <si>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</si>
  <si>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</si>
  <si>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</si>
  <si>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</si>
  <si>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</si>
  <si>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</si>
  <si>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</si>
  <si>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</si>
  <si>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</si>
  <si>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</si>
  <si>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</si>
  <si>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</si>
  <si>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</si>
  <si>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</si>
  <si>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</si>
  <si>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</si>
  <si>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</si>
  <si>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</si>
  <si>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</si>
  <si>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</si>
  <si>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</si>
  <si>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</si>
  <si>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</si>
  <si>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</si>
  <si>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</si>
  <si>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</si>
  <si>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</si>
  <si>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</si>
  <si>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</si>
  <si>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</si>
  <si>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</si>
  <si>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</si>
  <si>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</si>
  <si>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</si>
  <si>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</si>
  <si>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</si>
  <si>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</si>
  <si>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</si>
  <si>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</si>
  <si>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</si>
  <si>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</si>
  <si>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</si>
  <si>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</si>
  <si>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</si>
  <si>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</si>
  <si>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</si>
  <si>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</si>
  <si>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</si>
  <si>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</si>
  <si>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</si>
  <si>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</si>
  <si>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</si>
  <si>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</si>
  <si>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</si>
  <si>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</si>
  <si>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</si>
  <si>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</si>
  <si>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</si>
  <si>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</si>
  <si>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</si>
  <si>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</si>
  <si>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</si>
  <si>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</si>
  <si>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</si>
  <si>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</si>
  <si>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</si>
  <si>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</si>
  <si>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</si>
  <si>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</si>
  <si>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</si>
  <si>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</si>
  <si>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</si>
  <si>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</si>
  <si>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</si>
  <si>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</si>
  <si>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</si>
  <si>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</si>
  <si>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</si>
  <si>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</si>
  <si>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</si>
  <si>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</si>
  <si>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</si>
  <si>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</si>
  <si>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</si>
  <si>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</si>
  <si>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</si>
  <si>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</si>
  <si>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</si>
  <si>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</si>
  <si>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</si>
  <si>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</si>
  <si>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</si>
  <si>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</si>
  <si>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</si>
  <si>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</si>
  <si>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</si>
  <si>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</si>
  <si>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</si>
  <si>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</si>
  <si>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</si>
  <si>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</si>
  <si>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</si>
  <si>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</si>
  <si>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</si>
  <si>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</si>
  <si>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</si>
  <si>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</si>
  <si>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</si>
  <si>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</si>
  <si>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</si>
  <si>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</si>
  <si>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</si>
  <si>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</si>
  <si>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</si>
  <si>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</si>
  <si>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</si>
  <si>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</si>
  <si>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</si>
  <si>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</si>
  <si>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</si>
  <si>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</si>
  <si>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</si>
  <si>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</si>
  <si>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</si>
  <si>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</si>
  <si>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</si>
  <si>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</si>
  <si>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</si>
  <si>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</si>
  <si>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</si>
  <si>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</si>
  <si>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</si>
  <si>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</si>
  <si>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</si>
  <si>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</si>
  <si>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</si>
  <si>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</si>
  <si>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</si>
  <si>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</si>
  <si>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</si>
  <si>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</si>
  <si>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</si>
  <si>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</si>
  <si>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</si>
  <si>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</si>
  <si>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</si>
  <si>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</si>
  <si>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</si>
  <si>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</si>
  <si>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</si>
  <si>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</si>
  <si>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</si>
  <si>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</si>
  <si>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</si>
  <si>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</si>
  <si>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</si>
  <si>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</si>
  <si>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</si>
  <si>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</si>
  <si>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</si>
  <si>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</si>
  <si>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</si>
  <si>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</si>
  <si>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</si>
  <si>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</si>
  <si>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</si>
  <si>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</si>
  <si>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</si>
  <si>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</si>
  <si>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</si>
  <si>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</si>
  <si>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</si>
  <si>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</si>
  <si>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</si>
  <si>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</si>
  <si>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</si>
  <si>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</si>
  <si>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</si>
  <si>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</si>
  <si>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</si>
  <si>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</si>
  <si>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</si>
  <si>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</si>
  <si>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</si>
  <si>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</si>
  <si>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</si>
  <si>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</si>
  <si>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</si>
  <si>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</si>
  <si>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</si>
  <si>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</si>
  <si>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</si>
  <si>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</si>
  <si>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</si>
  <si>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</si>
  <si>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</si>
  <si>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</si>
  <si>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</si>
  <si>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</si>
  <si>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</si>
  <si>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</si>
  <si>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</si>
  <si>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</si>
  <si>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</si>
  <si>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</si>
  <si>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</si>
  <si>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</si>
  <si>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</si>
  <si>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</si>
  <si>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</si>
  <si>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</si>
  <si>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</si>
  <si>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</si>
  <si>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</si>
  <si>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</si>
  <si>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</si>
  <si>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</si>
  <si>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</si>
  <si>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</si>
  <si>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</si>
  <si>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</si>
  <si>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</si>
  <si>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</si>
  <si>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</si>
  <si>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</si>
  <si>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</si>
  <si>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</si>
  <si>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</si>
  <si>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</si>
  <si>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</si>
  <si>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</si>
  <si>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</si>
  <si>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</si>
  <si>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</si>
  <si>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</si>
  <si>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</si>
  <si>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</si>
  <si>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</si>
  <si>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</si>
  <si>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</si>
  <si>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</si>
  <si>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</si>
  <si>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</si>
  <si>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</si>
  <si>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</si>
  <si>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</si>
  <si>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</si>
  <si>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</si>
  <si>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</si>
  <si>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</si>
  <si>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</si>
  <si>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</si>
  <si>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</si>
  <si>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</si>
  <si>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</si>
  <si>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</si>
  <si>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</si>
  <si>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</si>
  <si>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</si>
  <si>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</si>
  <si>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</si>
  <si>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</si>
  <si>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</si>
  <si>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</si>
  <si>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</si>
  <si>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</si>
  <si>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</si>
  <si>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</si>
  <si>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</si>
  <si>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</si>
  <si>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</si>
  <si>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</si>
  <si>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</si>
  <si>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</si>
  <si>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</si>
  <si>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</si>
  <si>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</si>
  <si>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</si>
  <si>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</si>
  <si>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</si>
  <si>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</si>
  <si>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</si>
  <si>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</si>
  <si>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</si>
  <si>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</si>
  <si>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</si>
  <si>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</si>
  <si>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</si>
  <si>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</si>
  <si>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</si>
  <si>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</si>
  <si>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</si>
  <si>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</si>
  <si>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</si>
  <si>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</si>
  <si>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</si>
  <si>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</si>
  <si>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</si>
  <si>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</si>
  <si>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</si>
  <si>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</si>
  <si>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</si>
  <si>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</si>
  <si>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</si>
  <si>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</si>
  <si>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</si>
  <si>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</si>
  <si>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</si>
  <si>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</si>
  <si>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</si>
  <si>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</si>
  <si>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</si>
  <si>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</si>
  <si>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</si>
  <si>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</si>
  <si>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</si>
  <si>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</si>
  <si>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</si>
  <si>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</si>
  <si>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</si>
  <si>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</si>
  <si>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</si>
  <si>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</si>
  <si>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</si>
  <si>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</si>
  <si>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</si>
  <si>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</si>
  <si>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</si>
  <si>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</si>
  <si>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</si>
  <si>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</si>
  <si>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</si>
  <si>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</si>
  <si>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</si>
  <si>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</si>
  <si>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</si>
  <si>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</si>
  <si>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</si>
  <si>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</si>
  <si>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</si>
  <si>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</si>
  <si>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</si>
  <si>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</si>
  <si>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</si>
  <si>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</si>
  <si>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</si>
  <si>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</si>
  <si>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</si>
  <si>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</si>
  <si>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</si>
  <si>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</si>
  <si>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</si>
  <si>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</si>
  <si>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</si>
  <si>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</si>
  <si>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</si>
  <si>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</si>
  <si>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</si>
  <si>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</si>
  <si>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</si>
  <si>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</si>
  <si>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</si>
  <si>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</si>
  <si>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</si>
  <si>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</si>
  <si>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</si>
  <si>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</si>
  <si>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</si>
  <si>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</si>
  <si>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</si>
  <si>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</si>
  <si>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</si>
  <si>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</si>
  <si>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</si>
  <si>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</si>
  <si>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</si>
  <si>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</si>
  <si>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</si>
  <si>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</si>
  <si>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</si>
  <si>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</si>
  <si>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</si>
  <si>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</si>
  <si>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</si>
  <si>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</si>
  <si>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</si>
  <si>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</si>
  <si>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</si>
  <si>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</si>
  <si>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</si>
  <si>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</si>
  <si>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</si>
  <si>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</si>
  <si>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</si>
  <si>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</si>
  <si>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</si>
  <si>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</si>
  <si>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</si>
  <si>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</si>
  <si>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</si>
  <si>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</si>
  <si>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</si>
  <si>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</si>
  <si>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</si>
  <si>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</si>
  <si>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</si>
  <si>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</si>
  <si>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</si>
  <si>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</si>
  <si>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</si>
  <si>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</si>
  <si>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</si>
  <si>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</si>
  <si>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</si>
  <si>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</si>
  <si>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</si>
  <si>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</si>
  <si>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</si>
  <si>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</si>
  <si>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</si>
  <si>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</si>
  <si>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</si>
  <si>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</si>
  <si>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</si>
  <si>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</si>
  <si>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</si>
  <si>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</si>
  <si>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</si>
  <si>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</si>
  <si>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</si>
  <si>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</si>
  <si>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</si>
  <si>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</si>
  <si>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</si>
  <si>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</si>
  <si>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</si>
  <si>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</si>
  <si>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</si>
  <si>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</si>
  <si>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</si>
  <si>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</si>
  <si>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</si>
  <si>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</si>
  <si>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</si>
  <si>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</si>
  <si>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</si>
  <si>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</si>
  <si>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</si>
  <si>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</si>
  <si>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</si>
  <si>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</si>
  <si>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</si>
  <si>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</si>
  <si>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</si>
  <si>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</si>
  <si>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</si>
  <si>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</si>
  <si>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</si>
  <si>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</si>
  <si>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</si>
  <si>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</si>
  <si>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</si>
  <si>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</si>
  <si>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</si>
  <si>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</si>
  <si>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</si>
  <si>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</si>
  <si>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</si>
  <si>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</si>
  <si>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</si>
  <si>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</si>
  <si>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</si>
  <si>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</si>
  <si>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</si>
  <si>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</si>
  <si>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</si>
  <si>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</si>
  <si>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</si>
  <si>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</si>
  <si>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</si>
  <si>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</si>
  <si>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</si>
  <si>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</si>
  <si>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</si>
  <si>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</si>
  <si>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</si>
  <si>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</si>
  <si>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</si>
  <si>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</si>
  <si>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</si>
  <si>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</si>
  <si>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</si>
  <si>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</si>
  <si>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</si>
  <si>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</si>
  <si>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</si>
  <si>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</si>
  <si>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</si>
  <si>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</si>
  <si>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</si>
  <si>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</si>
  <si>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</si>
  <si>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</si>
  <si>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</si>
  <si>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</si>
  <si>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</si>
  <si>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</si>
  <si>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</si>
  <si>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</si>
  <si>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</si>
  <si>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</si>
  <si>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</si>
  <si>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</si>
  <si>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</si>
  <si>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</si>
  <si>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</si>
  <si>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</si>
  <si>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</si>
  <si>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</si>
  <si>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</si>
  <si>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</si>
  <si>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</si>
  <si>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</si>
  <si>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</si>
  <si>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</si>
  <si>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</si>
  <si>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</si>
  <si>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</si>
  <si>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</si>
  <si>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</si>
  <si>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</si>
  <si>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</si>
  <si>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</si>
  <si>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</si>
  <si>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</si>
  <si>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</si>
  <si>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</si>
  <si>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</si>
  <si>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</si>
  <si>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</si>
  <si>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</si>
  <si>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</si>
  <si>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</si>
  <si>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</si>
  <si>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</si>
  <si>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</si>
  <si>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</si>
  <si>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</si>
  <si>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</si>
  <si>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</si>
  <si>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</si>
  <si>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</si>
  <si>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</si>
  <si>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</si>
  <si>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</si>
  <si>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</si>
  <si>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</si>
  <si>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</si>
  <si>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</si>
  <si>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</si>
  <si>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</si>
  <si>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</si>
  <si>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</si>
  <si>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</si>
  <si>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</si>
  <si>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</si>
  <si>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</si>
  <si>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</si>
  <si>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</si>
  <si>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</si>
  <si>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</si>
  <si>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</si>
  <si>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</si>
  <si>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</si>
  <si>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</si>
  <si>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</si>
  <si>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</si>
  <si>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</si>
  <si>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</si>
  <si>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</si>
  <si>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</si>
  <si>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</si>
  <si>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</si>
  <si>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</si>
  <si>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</si>
  <si>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</si>
  <si>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</si>
  <si>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</si>
  <si>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</si>
  <si>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</si>
  <si>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</si>
  <si>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</si>
  <si>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</si>
  <si>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</si>
  <si>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</si>
  <si>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</si>
  <si>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</si>
  <si>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</si>
  <si>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</si>
  <si>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</si>
  <si>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</si>
  <si>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</si>
  <si>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</si>
  <si>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</si>
  <si>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</si>
  <si>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</si>
  <si>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</si>
  <si>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</si>
  <si>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</si>
  <si>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</si>
  <si>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</si>
  <si>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</si>
  <si>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</si>
  <si>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</si>
  <si>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</si>
  <si>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</si>
  <si>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</si>
  <si>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</si>
  <si>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</si>
  <si>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</si>
  <si>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</si>
  <si>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</si>
  <si>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</si>
  <si>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</si>
  <si>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</si>
  <si>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</si>
  <si>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</si>
  <si>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</si>
  <si>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</si>
  <si>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</si>
  <si>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</si>
  <si>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</si>
  <si>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</si>
  <si>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</si>
  <si>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</si>
  <si>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</si>
  <si>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</si>
  <si>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</si>
  <si>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</si>
  <si>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</si>
  <si>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</si>
  <si>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</si>
  <si>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</si>
  <si>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</si>
  <si>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</si>
  <si>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</si>
  <si>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</si>
  <si>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</si>
  <si>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</si>
  <si>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</si>
  <si>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</si>
  <si>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</si>
  <si>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</si>
  <si>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</si>
  <si>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</si>
  <si>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</si>
  <si>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</si>
  <si>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</si>
  <si>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</si>
  <si>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</si>
  <si>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</si>
  <si>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</si>
  <si>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</si>
  <si>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</si>
  <si>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</si>
  <si>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</si>
  <si>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</si>
  <si>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</si>
  <si>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</si>
  <si>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</si>
  <si>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</si>
  <si>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</si>
  <si>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</si>
  <si>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</si>
  <si>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</si>
  <si>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</si>
  <si>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</si>
  <si>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</si>
  <si>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</si>
  <si>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</si>
  <si>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</si>
  <si>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</si>
  <si>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</si>
  <si>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</si>
  <si>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</si>
  <si>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</si>
  <si>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</si>
  <si>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</si>
  <si>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</si>
  <si>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</si>
  <si>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</si>
  <si>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</si>
  <si>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</si>
  <si>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</si>
  <si>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</si>
  <si>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</si>
  <si>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</si>
  <si>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</si>
  <si>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</si>
  <si>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</si>
  <si>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</si>
  <si>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</si>
  <si>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</si>
  <si>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</si>
  <si>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</si>
  <si>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</si>
  <si>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</si>
  <si>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</si>
  <si>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</si>
  <si>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</si>
  <si>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</si>
  <si>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</si>
  <si>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</si>
  <si>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</si>
  <si>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</si>
  <si>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</si>
  <si>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</si>
  <si>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</si>
  <si>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</si>
  <si>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</si>
  <si>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</si>
  <si>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</si>
  <si>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</si>
  <si>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</si>
  <si>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</si>
  <si>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</si>
  <si>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</si>
  <si>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</si>
  <si>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</si>
  <si>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</si>
  <si>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</si>
  <si>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</si>
  <si>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</si>
  <si>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</si>
  <si>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</si>
  <si>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</si>
  <si>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</si>
  <si>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</si>
  <si>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</si>
  <si>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</si>
  <si>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</si>
  <si>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</si>
  <si>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</si>
  <si>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</si>
  <si>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</si>
  <si>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</si>
  <si>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</si>
  <si>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</si>
  <si>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</si>
  <si>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</si>
  <si>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</si>
  <si>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</si>
  <si>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</si>
  <si>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</si>
  <si>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</si>
  <si>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</si>
  <si>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</si>
  <si>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</si>
  <si>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</si>
  <si>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</si>
  <si>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</si>
  <si>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</si>
  <si>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</si>
  <si>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</si>
  <si>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</si>
  <si>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</si>
  <si>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</si>
  <si>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</si>
  <si>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</si>
  <si>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</si>
  <si>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</si>
  <si>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</si>
  <si>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</si>
  <si>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</si>
  <si>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</si>
  <si>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</si>
  <si>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</si>
  <si>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</si>
  <si>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</si>
  <si>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</si>
  <si>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</si>
  <si>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</si>
  <si>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</si>
  <si>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</si>
  <si>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</si>
  <si>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</si>
  <si>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</si>
  <si>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</si>
  <si>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</si>
  <si>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</si>
  <si>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</si>
  <si>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</si>
  <si>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</si>
  <si>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</si>
  <si>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</si>
  <si>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</si>
  <si>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</si>
  <si>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</si>
  <si>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</si>
  <si>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</si>
  <si>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</si>
  <si>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</si>
  <si>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</si>
  <si>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</si>
  <si>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</si>
  <si>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</si>
  <si>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</si>
  <si>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</si>
  <si>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</si>
  <si>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</si>
  <si>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</si>
  <si>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</si>
  <si>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</si>
  <si>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</si>
  <si>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</si>
  <si>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</si>
  <si>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</si>
  <si>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</si>
  <si>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</si>
  <si>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</si>
  <si>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</si>
  <si>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</si>
  <si>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</si>
  <si>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</si>
  <si>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</si>
  <si>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</si>
  <si>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</si>
  <si>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</si>
  <si>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</si>
  <si>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</si>
  <si>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</si>
  <si>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</si>
  <si>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</si>
  <si>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</si>
  <si>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</si>
  <si>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</si>
  <si>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</si>
  <si>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</si>
  <si>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</si>
  <si>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</si>
  <si>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</si>
  <si>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</si>
  <si>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</si>
  <si>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</si>
  <si>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</si>
  <si>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</si>
  <si>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</si>
  <si>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</si>
  <si>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</si>
  <si>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</si>
  <si>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</si>
  <si>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</si>
  <si>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</si>
  <si>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</si>
  <si>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</si>
  <si>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</si>
  <si>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</si>
  <si>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</si>
  <si>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</si>
  <si>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</si>
  <si>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</si>
  <si>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</si>
  <si>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</si>
  <si>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</si>
  <si>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</si>
  <si>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</si>
  <si>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</si>
  <si>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</si>
  <si>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</si>
  <si>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</si>
  <si>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</si>
  <si>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</si>
  <si>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</si>
  <si>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</si>
  <si>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</si>
  <si>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</si>
  <si>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</si>
  <si>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</si>
  <si>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</si>
  <si>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</si>
  <si>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</si>
  <si>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</si>
  <si>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</si>
  <si>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</si>
  <si>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</si>
  <si>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</si>
  <si>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</si>
  <si>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</si>
  <si>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</si>
  <si>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</si>
  <si>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</si>
  <si>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</si>
  <si>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</si>
  <si>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</si>
  <si>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</si>
  <si>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</si>
  <si>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</si>
  <si>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</si>
  <si>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</si>
  <si>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</si>
  <si>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</si>
  <si>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</si>
  <si>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</si>
  <si>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</si>
  <si>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</si>
  <si>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</si>
  <si>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</si>
  <si>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</si>
  <si>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</si>
  <si>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</si>
  <si>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</si>
  <si>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</si>
  <si>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</si>
  <si>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</si>
  <si>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</si>
  <si>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</si>
  <si>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</si>
  <si>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</si>
  <si>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</si>
  <si>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</si>
  <si>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</si>
  <si>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</si>
  <si>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</si>
  <si>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</si>
  <si>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</si>
  <si>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</si>
  <si>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</si>
  <si>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</si>
  <si>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</si>
  <si>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</si>
  <si>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</si>
  <si>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</si>
  <si>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</si>
  <si>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</si>
  <si>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</si>
  <si>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</si>
  <si>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</si>
  <si>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</si>
  <si>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</si>
  <si>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</si>
  <si>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</si>
  <si>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</si>
  <si>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</si>
  <si>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</si>
  <si>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</si>
  <si>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</si>
  <si>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</si>
  <si>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</si>
  <si>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</si>
  <si>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</si>
  <si>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</si>
  <si>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</si>
  <si>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</si>
  <si>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</si>
  <si>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</si>
  <si>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</si>
  <si>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</si>
  <si>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</si>
  <si>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</si>
  <si>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</si>
  <si>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</si>
  <si>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</si>
  <si>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</si>
  <si>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</si>
  <si>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</si>
  <si>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</si>
  <si>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</si>
  <si>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</si>
  <si>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</si>
  <si>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</si>
  <si>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</si>
  <si>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</si>
  <si>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</si>
  <si>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</si>
  <si>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</si>
  <si>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</si>
  <si>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</si>
  <si>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</si>
  <si>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</si>
  <si>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</si>
  <si>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</si>
  <si>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</si>
  <si>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</si>
  <si>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</si>
  <si>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</si>
  <si>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</si>
  <si>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</si>
  <si>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</si>
  <si>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</si>
  <si>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</si>
  <si>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</si>
  <si>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</si>
  <si>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</si>
  <si>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</si>
  <si>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</si>
  <si>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</si>
  <si>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</si>
  <si>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</si>
  <si>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</si>
  <si>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</si>
  <si>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</si>
  <si>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</si>
  <si>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</si>
  <si>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</si>
  <si>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</si>
  <si>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</si>
  <si>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</si>
  <si>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</si>
  <si>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</si>
  <si>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</si>
  <si>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</si>
  <si>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</si>
  <si>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</si>
  <si>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</si>
  <si>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</si>
  <si>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</si>
  <si>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</si>
  <si>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</si>
  <si>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</si>
  <si>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</si>
  <si>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</si>
  <si>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</si>
  <si>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</si>
  <si>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</si>
  <si>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</si>
  <si>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</si>
  <si>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</si>
  <si>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</si>
  <si>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</si>
  <si>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</si>
  <si>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</si>
  <si>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</si>
  <si>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</si>
  <si>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</si>
  <si>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</si>
  <si>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</si>
  <si>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</si>
  <si>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</si>
  <si>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</si>
  <si>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</si>
  <si>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</si>
  <si>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</si>
  <si>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</si>
  <si>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</si>
  <si>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</si>
  <si>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</si>
  <si>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</si>
  <si>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</si>
  <si>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</si>
  <si>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</si>
  <si>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</si>
  <si>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</si>
  <si>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</si>
  <si>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</si>
  <si>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</si>
  <si>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</si>
  <si>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</si>
  <si>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</si>
  <si>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</si>
  <si>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</si>
  <si>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</si>
  <si>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</si>
  <si>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</si>
  <si>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</si>
  <si>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</si>
  <si>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</si>
  <si>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</si>
  <si>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</si>
  <si>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</si>
  <si>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</si>
  <si>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</si>
  <si>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</si>
  <si>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</si>
  <si>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</si>
  <si>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</si>
  <si>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</si>
  <si>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</si>
  <si>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</si>
  <si>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</si>
  <si>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</si>
  <si>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</si>
  <si>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</si>
  <si>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</si>
  <si>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</si>
  <si>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</si>
  <si>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</si>
  <si>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</si>
  <si>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</si>
  <si>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</si>
  <si>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</si>
  <si>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</si>
  <si>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</si>
  <si>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</si>
  <si>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</si>
  <si>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</si>
  <si>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</si>
  <si>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</si>
  <si>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</si>
  <si>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</si>
  <si>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</si>
  <si>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</si>
  <si>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</si>
  <si>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</si>
  <si>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</si>
  <si>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</si>
  <si>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</si>
  <si>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</si>
  <si>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</si>
  <si>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</si>
  <si>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</si>
  <si>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</si>
  <si>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</si>
  <si>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</si>
  <si>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</si>
  <si>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</si>
  <si>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</si>
  <si>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</si>
  <si>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</si>
  <si>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</si>
  <si>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</si>
  <si>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</si>
  <si>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</si>
  <si>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</si>
  <si>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</si>
  <si>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</si>
  <si>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</si>
  <si>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</si>
  <si>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</si>
  <si>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</si>
  <si>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</si>
  <si>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</si>
  <si>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</si>
  <si>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</si>
  <si>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</si>
  <si>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</si>
  <si>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</si>
  <si>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</si>
  <si>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</si>
  <si>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</si>
  <si>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</si>
  <si>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</si>
  <si>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</si>
  <si>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</si>
  <si>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</si>
  <si>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</si>
  <si>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</si>
  <si>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</si>
  <si>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</si>
  <si>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</si>
  <si>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</si>
  <si>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</si>
  <si>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</si>
  <si>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</si>
  <si>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</si>
  <si>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</si>
  <si>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</si>
  <si>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</si>
  <si>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</si>
  <si>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</si>
  <si>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</si>
  <si>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</si>
  <si>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</si>
  <si>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</si>
  <si>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</si>
  <si>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</si>
  <si>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</si>
  <si>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</si>
  <si>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</si>
  <si>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</si>
  <si>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</si>
  <si>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</si>
  <si>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</si>
  <si>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</si>
  <si>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</si>
  <si>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</si>
  <si>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</si>
  <si>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</si>
  <si>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</si>
  <si>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</si>
  <si>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</si>
  <si>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</si>
  <si>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</si>
  <si>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</si>
  <si>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</si>
  <si>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</si>
  <si>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</si>
  <si>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</si>
  <si>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</si>
  <si>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</si>
  <si>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</si>
  <si>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</si>
  <si>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</si>
  <si>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</si>
  <si>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</si>
  <si>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</si>
  <si>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</si>
  <si>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</si>
  <si>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</si>
  <si>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</si>
  <si>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</si>
  <si>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</si>
  <si>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</si>
  <si>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</si>
  <si>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</si>
  <si>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</si>
  <si>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</si>
  <si>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</si>
  <si>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</si>
  <si>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</si>
  <si>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</si>
  <si>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</si>
  <si>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</si>
  <si>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</si>
  <si>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</si>
  <si>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</si>
  <si>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</si>
  <si>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</si>
  <si>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</si>
  <si>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</si>
  <si>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</si>
  <si>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</si>
  <si>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</si>
  <si>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</si>
  <si>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</si>
  <si>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</si>
  <si>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</si>
  <si>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</si>
  <si>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</si>
  <si>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</si>
  <si>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</si>
  <si>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</si>
  <si>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</si>
  <si>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</si>
  <si>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</si>
  <si>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</si>
  <si>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</si>
  <si>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</si>
  <si>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</si>
  <si>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</si>
  <si>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</si>
  <si>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</si>
  <si>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</si>
  <si>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</si>
  <si>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</si>
  <si>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</si>
  <si>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</si>
  <si>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</si>
  <si>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</si>
  <si>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</si>
  <si>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</si>
  <si>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</si>
  <si>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</si>
  <si>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</si>
  <si>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</si>
  <si>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</si>
  <si>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</si>
  <si>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</si>
  <si>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</si>
  <si>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</si>
  <si>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</si>
  <si>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</si>
  <si>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</si>
  <si>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</si>
  <si>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</si>
  <si>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</si>
  <si>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</si>
  <si>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</si>
  <si>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</si>
  <si>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</si>
  <si>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</si>
  <si>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</si>
  <si>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</si>
  <si>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</si>
  <si>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</si>
  <si>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</si>
  <si>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</si>
  <si>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</si>
  <si>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</si>
  <si>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</si>
  <si>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</si>
  <si>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</si>
  <si>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</si>
  <si>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</si>
  <si>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</si>
  <si>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</si>
  <si>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</si>
  <si>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</si>
  <si>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</si>
  <si>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</si>
  <si>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</si>
  <si>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</si>
  <si>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</si>
  <si>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</si>
  <si>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</si>
  <si>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</si>
  <si>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</si>
  <si>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</si>
  <si>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</si>
  <si>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</si>
  <si>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</si>
  <si>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</si>
  <si>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</si>
  <si>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</si>
  <si>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</si>
  <si>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</si>
  <si>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</si>
  <si>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</si>
  <si>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</si>
  <si>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</si>
  <si>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</si>
  <si>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</si>
  <si>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</si>
  <si>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</si>
  <si>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</si>
  <si>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</si>
  <si>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</si>
  <si>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</si>
  <si>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</si>
  <si>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</si>
  <si>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</si>
  <si>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</si>
  <si>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</si>
  <si>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</si>
  <si>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</si>
  <si>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</si>
  <si>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</si>
  <si>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</si>
  <si>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</si>
  <si>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</si>
  <si>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</si>
  <si>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</si>
  <si>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</si>
  <si>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</si>
  <si>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</si>
  <si>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</si>
  <si>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</si>
  <si>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</si>
  <si>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</si>
  <si>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</si>
  <si>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</si>
  <si>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</si>
  <si>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</si>
  <si>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</si>
  <si>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</si>
  <si>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</si>
  <si>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</si>
  <si>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</si>
  <si>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</si>
  <si>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</si>
  <si>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</si>
  <si>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</si>
  <si>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</si>
  <si>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</si>
  <si>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</si>
  <si>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</si>
  <si>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</si>
  <si>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</si>
  <si>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</si>
  <si>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</si>
  <si>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</si>
  <si>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</si>
  <si>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</si>
  <si>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</si>
  <si>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</si>
  <si>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</si>
  <si>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</si>
  <si>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</si>
  <si>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</si>
  <si>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</si>
  <si>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</si>
  <si>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</si>
  <si>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</si>
  <si>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</si>
  <si>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</si>
  <si>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</si>
  <si>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</si>
  <si>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</si>
  <si>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</si>
  <si>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</si>
  <si>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</si>
  <si>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</si>
  <si>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</si>
  <si>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</si>
  <si>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</si>
  <si>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</si>
  <si>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</si>
  <si>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</si>
  <si>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</si>
  <si>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</si>
  <si>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</si>
  <si>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</si>
  <si>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</si>
  <si>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</si>
  <si>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</si>
  <si>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</si>
  <si>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</si>
  <si>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</si>
  <si>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</si>
  <si>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</si>
  <si>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</si>
  <si>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</si>
  <si>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</si>
  <si>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</si>
  <si>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</si>
  <si>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</si>
  <si>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</si>
  <si>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</si>
  <si>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</si>
  <si>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</si>
  <si>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</si>
  <si>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</si>
  <si>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</si>
  <si>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</si>
  <si>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</si>
  <si>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</si>
  <si>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</si>
  <si>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</si>
  <si>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</si>
  <si>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</si>
  <si>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</si>
  <si>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</si>
  <si>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</si>
  <si>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</si>
  <si>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</si>
  <si>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</si>
  <si>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</si>
  <si>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</si>
  <si>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</si>
  <si>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</si>
  <si>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</si>
  <si>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</si>
  <si>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</si>
  <si>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</si>
  <si>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</si>
  <si>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</si>
  <si>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</si>
  <si>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</si>
  <si>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</si>
  <si>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</si>
  <si>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</si>
  <si>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</si>
  <si>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</si>
  <si>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</si>
  <si>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</si>
  <si>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</si>
  <si>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</si>
  <si>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</si>
  <si>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</si>
  <si>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</si>
  <si>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</si>
  <si>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</si>
  <si>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</si>
  <si>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</si>
  <si>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</si>
  <si>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</si>
  <si>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</si>
  <si>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</si>
  <si>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</si>
  <si>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</si>
  <si>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</si>
  <si>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</si>
  <si>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</si>
  <si>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</si>
  <si>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</si>
  <si>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</si>
  <si>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</si>
  <si>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</si>
  <si>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</si>
  <si>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</si>
  <si>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</si>
  <si>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</si>
  <si>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</si>
  <si>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</si>
  <si>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</si>
  <si>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</si>
  <si>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</si>
  <si>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</si>
  <si>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</si>
  <si>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</si>
  <si>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</si>
  <si>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</si>
  <si>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</si>
  <si>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</si>
  <si>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</si>
  <si>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</si>
  <si>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</si>
  <si>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</si>
  <si>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</si>
  <si>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</si>
  <si>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</si>
  <si>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</si>
  <si>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</si>
  <si>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</si>
  <si>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</si>
  <si>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</si>
  <si>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</si>
  <si>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</si>
  <si>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</si>
  <si>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</si>
  <si>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</si>
  <si>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</si>
  <si>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</si>
  <si>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</si>
  <si>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</si>
  <si>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</si>
  <si>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</si>
  <si>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</si>
  <si>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</si>
  <si>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</si>
  <si>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</si>
  <si>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</si>
  <si>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</si>
  <si>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</si>
  <si>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</si>
  <si>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</si>
  <si>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</si>
  <si>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</si>
  <si>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</si>
  <si>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</si>
  <si>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</si>
  <si>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</si>
  <si>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</si>
  <si>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</si>
  <si>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</si>
  <si>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</si>
  <si>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</si>
  <si>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</si>
  <si>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</si>
  <si>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</si>
  <si>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</si>
  <si>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</si>
  <si>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</si>
  <si>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</si>
  <si>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</si>
  <si>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</si>
  <si>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</si>
  <si>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</si>
  <si>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</si>
  <si>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</si>
  <si>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</si>
  <si>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</si>
  <si>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</si>
  <si>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</si>
  <si>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</si>
  <si>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</si>
  <si>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</si>
  <si>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</si>
  <si>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</si>
  <si>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</si>
  <si>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</si>
  <si>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</si>
  <si>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</si>
  <si>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</si>
  <si>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</si>
  <si>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</si>
  <si>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</si>
  <si>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</si>
  <si>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</si>
  <si>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</si>
  <si>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</si>
  <si>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</si>
  <si>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</si>
  <si>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</si>
  <si>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</si>
  <si>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</si>
  <si>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</si>
  <si>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</si>
  <si>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</si>
  <si>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</si>
  <si>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</si>
  <si>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</si>
  <si>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</si>
  <si>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</si>
  <si>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</si>
  <si>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</si>
  <si>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</si>
  <si>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</si>
  <si>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</si>
  <si>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</si>
  <si>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</si>
  <si>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</si>
  <si>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</si>
  <si>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</si>
  <si>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</si>
  <si>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</si>
  <si>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</si>
  <si>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</si>
  <si>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</si>
  <si>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</si>
  <si>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</si>
  <si>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</si>
  <si>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</si>
  <si>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</si>
  <si>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</si>
  <si>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</si>
  <si>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</si>
  <si>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</si>
  <si>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</si>
  <si>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</si>
  <si>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</si>
  <si>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</si>
  <si>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</si>
  <si>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</si>
  <si>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</si>
  <si>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</si>
  <si>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</si>
  <si>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</si>
  <si>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</si>
  <si>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</si>
  <si>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</si>
  <si>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</si>
  <si>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</si>
  <si>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</si>
  <si>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</si>
  <si>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</si>
  <si>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</si>
  <si>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</si>
  <si>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</si>
  <si>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</si>
  <si>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</si>
  <si>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</si>
  <si>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</si>
  <si>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</si>
  <si>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</si>
  <si>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</si>
  <si>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</si>
  <si>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</si>
  <si>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</si>
  <si>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</si>
  <si>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</si>
  <si>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</si>
  <si>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</si>
  <si>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</si>
  <si>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</si>
  <si>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</si>
  <si>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</si>
  <si>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</si>
  <si>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</si>
  <si>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</si>
  <si>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</si>
  <si>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</si>
  <si>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</si>
  <si>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</si>
  <si>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</si>
  <si>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</si>
  <si>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</si>
  <si>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</si>
  <si>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</si>
  <si>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</si>
  <si>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</si>
  <si>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</si>
  <si>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</si>
  <si>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</si>
  <si>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</si>
  <si>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</si>
  <si>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</si>
  <si>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</si>
  <si>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</si>
  <si>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</si>
  <si>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</si>
  <si>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</si>
  <si>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</si>
  <si>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</si>
  <si>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</si>
  <si>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</si>
  <si>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</si>
  <si>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</si>
  <si>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</si>
  <si>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</si>
  <si>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</si>
  <si>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</si>
  <si>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</si>
  <si>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</si>
  <si>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</si>
  <si>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</si>
  <si>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</si>
  <si>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</si>
  <si>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</si>
  <si>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</si>
  <si>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</si>
  <si>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</si>
  <si>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</si>
  <si>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</si>
  <si>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</si>
  <si>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</si>
  <si>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</si>
  <si>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</si>
  <si>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</si>
  <si>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</si>
  <si>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</si>
  <si>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</si>
  <si>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</si>
  <si>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</si>
  <si>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</si>
  <si>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</si>
  <si>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</si>
  <si>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</si>
  <si>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</si>
  <si>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</si>
  <si>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</si>
  <si>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</si>
  <si>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</si>
  <si>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</si>
  <si>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</si>
  <si>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</si>
  <si>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</si>
  <si>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</si>
  <si>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</si>
  <si>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</si>
  <si>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</si>
  <si>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</si>
  <si>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</si>
  <si>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</si>
  <si>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</si>
  <si>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</si>
  <si>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</si>
  <si>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</si>
  <si>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</si>
  <si>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</si>
  <si>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</si>
  <si>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</si>
  <si>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</si>
  <si>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</si>
  <si>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</si>
  <si>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</si>
  <si>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</si>
  <si>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</si>
  <si>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</si>
  <si>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</si>
  <si>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</si>
  <si>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</si>
  <si>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</si>
  <si>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</si>
  <si>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</si>
  <si>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</si>
  <si>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</si>
  <si>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</si>
  <si>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</si>
  <si>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</si>
  <si>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</si>
  <si>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</si>
  <si>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</si>
  <si>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</si>
  <si>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</si>
  <si>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</si>
  <si>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</si>
  <si>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</si>
  <si>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</si>
  <si>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</si>
  <si>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</si>
  <si>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</si>
  <si>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</si>
  <si>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</si>
  <si>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</si>
  <si>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</si>
  <si>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</si>
  <si>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</si>
  <si>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</si>
  <si>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</si>
  <si>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</si>
  <si>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</si>
  <si>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</si>
  <si>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</si>
  <si>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</si>
  <si>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</si>
  <si>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</si>
  <si>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</si>
  <si>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</si>
  <si>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</si>
  <si>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</si>
  <si>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</si>
  <si>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</si>
  <si>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</si>
  <si>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</si>
  <si>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</si>
  <si>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</si>
  <si>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</si>
  <si>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</si>
  <si>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</si>
  <si>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</si>
  <si>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</si>
  <si>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</si>
  <si>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</si>
  <si>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</si>
  <si>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</si>
  <si>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</si>
  <si>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</si>
  <si>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</si>
  <si>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</si>
  <si>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</si>
  <si>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</si>
  <si>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</si>
  <si>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</si>
  <si>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</si>
  <si>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</si>
  <si>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</si>
  <si>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</si>
  <si>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</si>
  <si>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</si>
  <si>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</si>
  <si>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</si>
  <si>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</si>
  <si>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</si>
  <si>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</si>
  <si>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</si>
  <si>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</si>
  <si>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</si>
  <si>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</si>
  <si>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</si>
  <si>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</si>
  <si>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</si>
  <si>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</si>
  <si>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</si>
  <si>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</si>
  <si>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</si>
  <si>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</si>
  <si>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</si>
  <si>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</si>
  <si>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</si>
  <si>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</si>
  <si>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</si>
  <si>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</si>
  <si>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</si>
  <si>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</si>
  <si>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</si>
  <si>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</si>
  <si>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</si>
  <si>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</si>
  <si>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</si>
  <si>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</si>
  <si>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</si>
  <si>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</si>
  <si>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</si>
  <si>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</si>
  <si>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</si>
  <si>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</si>
  <si>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</si>
  <si>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</si>
  <si>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</si>
  <si>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</si>
  <si>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</si>
  <si>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</si>
  <si>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</si>
  <si>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</si>
  <si>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</si>
  <si>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</si>
  <si>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</si>
  <si>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</si>
  <si>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</si>
  <si>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</si>
  <si>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</si>
  <si>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</si>
  <si>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</si>
  <si>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</si>
  <si>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</si>
  <si>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</si>
  <si>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</si>
  <si>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</si>
  <si>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</si>
  <si>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</si>
  <si>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</si>
  <si>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</si>
  <si>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</si>
  <si>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</si>
  <si>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</si>
  <si>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</si>
  <si>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</si>
  <si>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</si>
  <si>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</si>
  <si>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</si>
  <si>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</si>
  <si>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</si>
  <si>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</si>
  <si>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</si>
  <si>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</si>
  <si>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</si>
  <si>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</si>
  <si>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</si>
  <si>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</si>
  <si>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</si>
  <si>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</si>
  <si>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</si>
  <si>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</si>
  <si>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</si>
  <si>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</si>
  <si>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</si>
  <si>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</si>
  <si>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</si>
  <si>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</si>
  <si>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</si>
  <si>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</si>
  <si>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</si>
  <si>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</si>
  <si>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</si>
  <si>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</si>
  <si>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</si>
  <si>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</si>
  <si>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</si>
  <si>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</si>
  <si>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</si>
  <si>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</si>
  <si>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</si>
  <si>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</si>
  <si>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</si>
  <si>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</si>
  <si>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</si>
  <si>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</si>
  <si>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</si>
  <si>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</si>
  <si>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</si>
  <si>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</si>
  <si>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</si>
  <si>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</si>
  <si>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</si>
  <si>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</si>
  <si>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</si>
  <si>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</si>
  <si>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</si>
  <si>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</si>
  <si>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</si>
  <si>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</si>
  <si>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</si>
  <si>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</si>
  <si>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</si>
  <si>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</si>
  <si>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</si>
  <si>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</si>
  <si>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</si>
  <si>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</si>
  <si>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</si>
  <si>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</si>
  <si>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</si>
  <si>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</si>
  <si>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</si>
  <si>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</si>
  <si>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</si>
  <si>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</si>
  <si>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</si>
  <si>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</si>
  <si>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</si>
  <si>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</si>
  <si>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</si>
  <si>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</si>
  <si>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</si>
  <si>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</si>
  <si>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</si>
  <si>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</si>
  <si>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</si>
  <si>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</si>
  <si>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</si>
  <si>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</si>
  <si>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</si>
  <si>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</si>
  <si>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</si>
  <si>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</si>
  <si>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</si>
  <si>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</si>
  <si>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</si>
  <si>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</si>
  <si>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</si>
  <si>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</si>
  <si>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</si>
  <si>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</si>
  <si>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</si>
  <si>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</si>
  <si>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</si>
  <si>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</si>
  <si>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</si>
  <si>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</si>
  <si>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</si>
  <si>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</si>
  <si>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</si>
  <si>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</si>
  <si>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</si>
  <si>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</si>
  <si>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</si>
  <si>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</si>
  <si>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</si>
  <si>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</si>
  <si>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</si>
  <si>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</si>
  <si>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</si>
  <si>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</si>
  <si>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</si>
  <si>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</si>
  <si>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</si>
  <si>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</si>
  <si>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</si>
  <si>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</si>
  <si>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</si>
  <si>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</si>
  <si>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</si>
  <si>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</si>
  <si>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</si>
  <si>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</si>
  <si>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</si>
  <si>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</si>
  <si>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</si>
  <si>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</si>
  <si>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</si>
  <si>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</si>
  <si>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</si>
  <si>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</si>
  <si>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</si>
  <si>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</si>
  <si>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</si>
  <si>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</si>
  <si>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</si>
  <si>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</si>
  <si>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</si>
  <si>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</si>
  <si>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</si>
  <si>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</si>
  <si>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</si>
  <si>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</si>
  <si>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</si>
  <si>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</si>
  <si>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</si>
  <si>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</si>
  <si>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</si>
  <si>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</si>
  <si>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</si>
  <si>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</si>
  <si>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</si>
  <si>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</si>
  <si>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</si>
  <si>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</si>
  <si>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</si>
  <si>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</si>
  <si>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</si>
  <si>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</si>
  <si>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</si>
  <si>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</si>
  <si>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</si>
  <si>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</si>
  <si>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</si>
  <si>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</si>
  <si>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</si>
  <si>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</si>
  <si>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</si>
  <si>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</si>
  <si>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</si>
  <si>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</si>
  <si>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</si>
  <si>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</si>
  <si>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</si>
  <si>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</si>
  <si>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</si>
  <si>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</si>
  <si>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</si>
  <si>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</si>
  <si>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</si>
  <si>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</si>
  <si>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</si>
  <si>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</si>
  <si>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</si>
  <si>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</si>
  <si>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</si>
  <si>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</si>
  <si>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</si>
  <si>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</si>
  <si>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</si>
  <si>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</si>
  <si>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</si>
  <si>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</si>
  <si>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</si>
  <si>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</si>
  <si>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</si>
  <si>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</si>
  <si>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</si>
  <si>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</si>
  <si>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</si>
  <si>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</si>
  <si>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</si>
  <si>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</si>
  <si>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</si>
  <si>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</si>
  <si>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</si>
  <si>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</si>
  <si>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</si>
  <si>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</si>
  <si>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</si>
  <si>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</si>
  <si>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</si>
  <si>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</si>
  <si>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</si>
  <si>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</si>
  <si>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</si>
  <si>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</si>
  <si>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</si>
  <si>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</si>
  <si>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</si>
  <si>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</si>
  <si>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</si>
  <si>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</si>
  <si>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</si>
  <si>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</si>
  <si>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</si>
  <si>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</si>
  <si>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</si>
  <si>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</si>
  <si>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</si>
  <si>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</si>
  <si>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</si>
  <si>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</si>
  <si>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</si>
  <si>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</si>
  <si>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</si>
  <si>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</si>
  <si>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</si>
  <si>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</si>
  <si>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</si>
  <si>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</si>
  <si>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</si>
  <si>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</si>
  <si>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</si>
  <si>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</si>
  <si>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</si>
  <si>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</si>
  <si>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</si>
  <si>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</si>
  <si>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</si>
  <si>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</si>
  <si>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</si>
  <si>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</si>
  <si>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</si>
  <si>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</si>
  <si>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</si>
  <si>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</si>
  <si>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</si>
  <si>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</si>
  <si>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</si>
  <si>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</si>
  <si>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</si>
  <si>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</si>
  <si>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</si>
  <si>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</si>
  <si>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</si>
  <si>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</si>
  <si>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</si>
  <si>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</si>
  <si>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</si>
  <si>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</si>
  <si>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</si>
  <si>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</si>
  <si>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</si>
  <si>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</si>
  <si>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</si>
  <si>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</si>
  <si>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</si>
  <si>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</si>
  <si>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</si>
  <si>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</si>
  <si>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</si>
  <si>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</si>
  <si>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</si>
  <si>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</si>
  <si>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</si>
  <si>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</si>
  <si>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</si>
  <si>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</si>
  <si>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</si>
  <si>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</si>
  <si>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</si>
  <si>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</si>
  <si>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</si>
  <si>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</si>
  <si>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</si>
  <si>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</si>
  <si>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</si>
  <si>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</si>
  <si>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</si>
  <si>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</si>
  <si>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</si>
  <si>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</si>
  <si>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</si>
  <si>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</si>
  <si>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</si>
  <si>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</si>
  <si>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</si>
  <si>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</si>
  <si>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</si>
  <si>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</si>
  <si>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</si>
  <si>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</si>
  <si>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</si>
  <si>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</si>
  <si>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</si>
  <si>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</si>
  <si>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</si>
  <si>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</si>
  <si>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</si>
  <si>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</si>
  <si>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</si>
  <si>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</si>
  <si>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</si>
  <si>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</si>
  <si>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</si>
  <si>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</si>
  <si>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</si>
  <si>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</si>
  <si>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</si>
  <si>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</si>
  <si>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</si>
  <si>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</si>
  <si>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</si>
  <si>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</si>
  <si>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</si>
  <si>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</si>
  <si>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</si>
  <si>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</si>
  <si>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</si>
  <si>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</si>
  <si>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</si>
  <si>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</si>
  <si>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</si>
  <si>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</si>
  <si>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</si>
  <si>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</si>
  <si>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</si>
  <si>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</si>
  <si>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</si>
  <si>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</si>
  <si>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</si>
  <si>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</si>
  <si>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</si>
  <si>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</si>
  <si>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</si>
  <si>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</si>
  <si>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</si>
  <si>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</si>
  <si>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</si>
  <si>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</si>
  <si>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</si>
  <si>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</si>
  <si>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</si>
  <si>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</si>
  <si>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</si>
  <si>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</si>
  <si>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</si>
  <si>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</si>
  <si>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</si>
  <si>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</si>
  <si>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</si>
  <si>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</si>
  <si>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</si>
  <si>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</si>
  <si>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</si>
  <si>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</si>
  <si>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</si>
  <si>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</si>
  <si>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</si>
  <si>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</si>
  <si>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</si>
  <si>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</si>
  <si>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</si>
  <si>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</si>
  <si>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</si>
  <si>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</si>
  <si>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</si>
  <si>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</si>
  <si>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</si>
  <si>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</si>
  <si>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</si>
  <si>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</si>
  <si>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</si>
  <si>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</si>
  <si>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</si>
  <si>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</si>
  <si>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</si>
  <si>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</si>
  <si>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</si>
  <si>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</si>
  <si>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</si>
  <si>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</si>
  <si>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</si>
  <si>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</si>
  <si>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</si>
  <si>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</si>
  <si>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</si>
  <si>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</si>
  <si>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</si>
  <si>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</si>
  <si>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</si>
  <si>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</si>
  <si>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</si>
  <si>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</si>
  <si>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</si>
  <si>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</si>
  <si>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</si>
  <si>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</si>
  <si>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</si>
  <si>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</si>
  <si>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</si>
  <si>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</si>
  <si>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</si>
  <si>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</si>
  <si>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</si>
  <si>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</si>
  <si>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</si>
  <si>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</si>
  <si>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</si>
  <si>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</si>
  <si>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</si>
  <si>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</si>
  <si>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</si>
  <si>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</si>
  <si>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</si>
  <si>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</si>
  <si>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</si>
  <si>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</si>
  <si>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</si>
  <si>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</si>
  <si>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</si>
  <si>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</si>
  <si>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</si>
  <si>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</si>
  <si>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</si>
  <si>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</si>
  <si>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</si>
  <si>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</si>
  <si>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</si>
  <si>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</si>
  <si>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</si>
  <si>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</si>
  <si>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</si>
  <si>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</si>
  <si>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</si>
  <si>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</si>
  <si>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</si>
  <si>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</si>
  <si>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</si>
  <si>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</si>
  <si>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</si>
  <si>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</si>
  <si>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</si>
  <si>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</si>
  <si>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</si>
  <si>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</si>
  <si>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</si>
  <si>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</si>
  <si>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</si>
  <si>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</si>
  <si>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</si>
  <si>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</si>
  <si>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</si>
  <si>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</si>
  <si>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</si>
  <si>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</si>
  <si>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</si>
  <si>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</si>
  <si>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</si>
  <si>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</si>
  <si>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</si>
  <si>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</si>
  <si>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</si>
  <si>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</si>
  <si>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</si>
  <si>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</si>
  <si>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</si>
  <si>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</si>
  <si>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</si>
  <si>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</si>
  <si>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</si>
  <si>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</si>
  <si>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</si>
  <si>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</si>
  <si>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</si>
  <si>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</si>
  <si>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</si>
  <si>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</si>
  <si>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</si>
  <si>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</si>
  <si>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</si>
  <si>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</si>
  <si>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</si>
  <si>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</si>
  <si>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</si>
  <si>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</si>
  <si>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</si>
  <si>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</si>
  <si>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</si>
  <si>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</si>
  <si>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</si>
  <si>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</si>
  <si>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</si>
  <si>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</si>
  <si>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</si>
  <si>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</si>
  <si>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</si>
  <si>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</si>
  <si>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</si>
  <si>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</si>
  <si>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</si>
  <si>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</si>
  <si>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</si>
  <si>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</si>
  <si>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</si>
  <si>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</si>
  <si>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</si>
  <si>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</si>
  <si>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</si>
  <si>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</si>
  <si>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</si>
  <si>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</si>
  <si>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</si>
  <si>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</si>
  <si>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</si>
  <si>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</si>
  <si>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</si>
  <si>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</si>
  <si>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</si>
  <si>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</si>
  <si>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</si>
  <si>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</si>
  <si>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</si>
  <si>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</si>
  <si>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</si>
  <si>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</si>
  <si>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</si>
  <si>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</si>
  <si>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</si>
  <si>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</si>
  <si>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</si>
  <si>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</si>
  <si>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</si>
  <si>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</si>
  <si>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</si>
  <si>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</si>
  <si>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</si>
  <si>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</si>
  <si>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</si>
  <si>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</si>
  <si>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</si>
  <si>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</si>
  <si>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</si>
  <si>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</si>
  <si>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</si>
  <si>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</si>
  <si>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</si>
  <si>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</si>
  <si>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</si>
  <si>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</si>
  <si>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</si>
  <si>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</si>
  <si>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</si>
  <si>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</si>
  <si>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</si>
  <si>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</si>
  <si>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</si>
  <si>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</si>
  <si>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</si>
  <si>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</si>
  <si>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</si>
  <si>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</si>
  <si>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</si>
  <si>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</si>
  <si>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</si>
  <si>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</si>
  <si>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</si>
  <si>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</si>
  <si>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</si>
  <si>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</si>
  <si>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</si>
  <si>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</si>
  <si>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</si>
  <si>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</si>
  <si>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</si>
  <si>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</si>
  <si>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</si>
  <si>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</si>
  <si>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</si>
  <si>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</si>
  <si>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</si>
  <si>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</si>
  <si>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</si>
  <si>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</si>
  <si>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</si>
  <si>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</si>
  <si>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</si>
  <si>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</si>
  <si>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</si>
  <si>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</si>
  <si>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</si>
  <si>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</si>
  <si>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</si>
  <si>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</si>
  <si>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</si>
  <si>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</si>
  <si>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</si>
  <si>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</si>
  <si>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</si>
  <si>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</si>
  <si>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</si>
  <si>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</si>
  <si>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</si>
  <si>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</si>
  <si>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</si>
  <si>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</si>
  <si>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</si>
  <si>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</si>
  <si>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</si>
  <si>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</si>
  <si>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</si>
  <si>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</si>
  <si>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</si>
  <si>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</si>
  <si>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</si>
  <si>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</si>
  <si>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</si>
  <si>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</si>
  <si>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</si>
  <si>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</si>
  <si>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</si>
  <si>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</si>
  <si>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</si>
  <si>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</si>
  <si>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</si>
  <si>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</si>
  <si>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</si>
  <si>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</si>
  <si>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</si>
  <si>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</si>
  <si>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</si>
  <si>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</si>
  <si>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</si>
  <si>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</si>
  <si>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</si>
  <si>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</si>
  <si>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</si>
  <si>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</si>
  <si>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</si>
  <si>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</si>
  <si>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</si>
  <si>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</si>
  <si>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</si>
  <si>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</si>
  <si>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</si>
  <si>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</si>
  <si>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</si>
  <si>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</si>
  <si>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</si>
  <si>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</si>
  <si>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</si>
  <si>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</si>
  <si>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</si>
  <si>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</si>
  <si>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</si>
  <si>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</si>
  <si>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</si>
  <si>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</si>
  <si>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</si>
  <si>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</si>
  <si>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</si>
  <si>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</si>
  <si>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</si>
  <si>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</si>
  <si>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</si>
  <si>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</si>
  <si>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</si>
  <si>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</si>
  <si>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</si>
  <si>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</si>
  <si>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</si>
  <si>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</si>
  <si>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</si>
  <si>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</si>
  <si>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</si>
  <si>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</si>
  <si>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</si>
  <si>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</si>
  <si>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</si>
  <si>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</si>
  <si>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</si>
  <si>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</si>
  <si>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</si>
  <si>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</si>
  <si>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</si>
  <si>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</si>
  <si>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</si>
  <si>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</si>
  <si>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</si>
  <si>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</si>
  <si>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</si>
  <si>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</si>
  <si>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</si>
  <si>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</si>
  <si>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</si>
  <si>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</si>
  <si>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</si>
  <si>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</si>
  <si>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</si>
  <si>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</si>
  <si>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</si>
  <si>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</si>
  <si>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</si>
  <si>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</si>
  <si>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</si>
  <si>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</si>
  <si>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</si>
  <si>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</si>
  <si>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</si>
  <si>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</si>
  <si>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</si>
  <si>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</si>
  <si>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</si>
  <si>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</si>
  <si>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</si>
  <si>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</si>
  <si>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</si>
  <si>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</si>
  <si>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</si>
  <si>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</si>
  <si>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</si>
  <si>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</si>
  <si>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</si>
  <si>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</si>
  <si>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</si>
  <si>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</si>
  <si>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</si>
  <si>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</si>
  <si>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</si>
  <si>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</si>
  <si>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</si>
  <si>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</si>
  <si>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</si>
  <si>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</si>
  <si>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</si>
  <si>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</si>
  <si>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</si>
  <si>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</si>
  <si>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</si>
  <si>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</si>
  <si>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</si>
  <si>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</si>
  <si>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</si>
  <si>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</si>
  <si>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</si>
  <si>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</si>
  <si>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</si>
  <si>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</si>
  <si>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</si>
  <si>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</si>
  <si>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</si>
  <si>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</si>
  <si>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</si>
  <si>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</si>
  <si>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</si>
  <si>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</si>
  <si>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</si>
  <si>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</si>
  <si>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</si>
  <si>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</si>
  <si>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</si>
  <si>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</si>
  <si>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</si>
  <si>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</si>
  <si>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</si>
  <si>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</si>
  <si>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</si>
  <si>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</si>
  <si>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</si>
  <si>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</si>
  <si>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</si>
  <si>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</si>
  <si>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</si>
  <si>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</si>
  <si>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</si>
  <si>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</si>
  <si>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</si>
  <si>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</si>
  <si>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</si>
  <si>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</si>
  <si>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</si>
  <si>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</si>
  <si>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</si>
  <si>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</si>
  <si>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</si>
  <si>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</si>
  <si>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</si>
  <si>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</si>
  <si>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</si>
  <si>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</si>
  <si>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</si>
  <si>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</si>
  <si>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</si>
  <si>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</si>
  <si>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</si>
  <si>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</si>
  <si>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</si>
  <si>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</si>
  <si>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</si>
  <si>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</si>
  <si>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</si>
  <si>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</si>
  <si>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</si>
  <si>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</si>
  <si>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</si>
  <si>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</si>
  <si>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</si>
  <si>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</si>
  <si>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</si>
  <si>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</si>
  <si>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</si>
  <si>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</si>
  <si>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</si>
  <si>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</si>
  <si>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</si>
  <si>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</si>
  <si>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</si>
  <si>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</si>
  <si>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</si>
  <si>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</si>
  <si>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</si>
  <si>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</si>
  <si>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</si>
  <si>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</si>
  <si>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</si>
  <si>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</si>
  <si>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</si>
  <si>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</si>
  <si>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</si>
  <si>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</si>
  <si>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</si>
  <si>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</si>
  <si>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</si>
  <si>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</si>
  <si>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</si>
  <si>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</si>
  <si>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</si>
  <si>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</si>
  <si>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</si>
  <si>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</si>
  <si>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</si>
  <si>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</si>
  <si>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</si>
  <si>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</si>
  <si>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</si>
  <si>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</si>
  <si>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</si>
  <si>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</si>
  <si>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</si>
  <si>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</si>
  <si>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</si>
  <si>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</si>
  <si>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</si>
  <si>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</si>
  <si>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</si>
  <si>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</si>
  <si>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</si>
  <si>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</si>
  <si>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</si>
  <si>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</si>
  <si>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</si>
  <si>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</si>
  <si>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</si>
  <si>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</si>
  <si>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</si>
  <si>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</si>
  <si>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</si>
  <si>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</si>
  <si>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</si>
  <si>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</si>
  <si>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</si>
  <si>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</si>
  <si>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</si>
  <si>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</si>
  <si>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</si>
  <si>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</si>
  <si>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</si>
  <si>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</si>
  <si>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</si>
  <si>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</si>
  <si>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</si>
  <si>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</si>
  <si>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</si>
  <si>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</si>
  <si>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</si>
  <si>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</si>
  <si>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</si>
  <si>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</si>
  <si>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</si>
  <si>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</si>
  <si>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</si>
  <si>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</si>
  <si>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</si>
  <si>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</si>
  <si>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</si>
  <si>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</si>
  <si>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</si>
  <si>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</si>
  <si>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</si>
  <si>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</si>
  <si>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</si>
  <si>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</si>
  <si>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</si>
  <si>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</si>
  <si>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</si>
  <si>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</si>
  <si>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</si>
  <si>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</si>
  <si>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</si>
  <si>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</si>
  <si>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</si>
  <si>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</si>
  <si>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</si>
  <si>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</si>
  <si>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</si>
  <si>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</si>
  <si>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</si>
  <si>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</si>
  <si>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</si>
  <si>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</si>
  <si>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</si>
  <si>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</si>
  <si>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</si>
  <si>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</si>
  <si>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</si>
  <si>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</si>
  <si>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</si>
  <si>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</si>
  <si>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</si>
  <si>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</si>
  <si>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</si>
  <si>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</si>
  <si>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</si>
  <si>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</si>
  <si>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</si>
  <si>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</si>
  <si>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</si>
  <si>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</si>
  <si>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</si>
  <si>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</si>
  <si>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</si>
  <si>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</si>
  <si>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</si>
  <si>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</si>
  <si>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</si>
  <si>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</si>
  <si>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</si>
  <si>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</si>
  <si>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</si>
  <si>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</si>
  <si>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</si>
  <si>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</si>
  <si>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</si>
  <si>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</si>
  <si>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</si>
  <si>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</si>
  <si>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</si>
  <si>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</si>
  <si>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</si>
  <si>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</si>
  <si>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</si>
  <si>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</si>
  <si>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</si>
  <si>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</si>
  <si>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</si>
  <si>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</si>
  <si>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</si>
  <si>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</si>
  <si>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</si>
  <si>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</si>
  <si>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</si>
  <si>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</si>
  <si>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</si>
  <si>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</si>
  <si>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</si>
  <si>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</si>
  <si>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</si>
  <si>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</si>
  <si>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</si>
  <si>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</si>
  <si>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</si>
  <si>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</si>
  <si>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</si>
  <si>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</si>
  <si>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</si>
  <si>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</si>
  <si>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</si>
  <si>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</si>
  <si>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</si>
  <si>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</si>
  <si>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</si>
  <si>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</si>
  <si>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</si>
  <si>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</si>
  <si>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</si>
  <si>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</si>
  <si>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</si>
  <si>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</si>
  <si>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</si>
  <si>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</si>
  <si>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</si>
  <si>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</si>
  <si>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</si>
  <si>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</si>
  <si>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</si>
  <si>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</si>
  <si>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</si>
  <si>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</si>
  <si>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</si>
  <si>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</si>
  <si>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</si>
  <si>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</si>
  <si>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</si>
  <si>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</si>
  <si>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</si>
  <si>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</si>
  <si>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</si>
  <si>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</si>
  <si>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</si>
  <si>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</si>
  <si>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</si>
  <si>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</si>
  <si>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</si>
  <si>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</si>
  <si>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</si>
  <si>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</si>
  <si>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</si>
  <si>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</si>
  <si>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</si>
  <si>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</si>
  <si>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</si>
  <si>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</si>
  <si>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</si>
  <si>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</si>
  <si>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</si>
  <si>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</si>
  <si>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</si>
  <si>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</si>
  <si>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</si>
  <si>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</si>
  <si>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</si>
  <si>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</si>
  <si>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</si>
  <si>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</si>
  <si>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</si>
  <si>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</si>
  <si>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</si>
  <si>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</si>
  <si>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</si>
  <si>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</si>
  <si>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</si>
  <si>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</si>
  <si>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</si>
  <si>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</si>
  <si>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</si>
  <si>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</si>
  <si>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</si>
  <si>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</si>
  <si>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</si>
  <si>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</si>
  <si>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</si>
  <si>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</si>
  <si>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</si>
  <si>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</si>
  <si>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</si>
  <si>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</si>
  <si>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</si>
  <si>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</si>
  <si>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</si>
  <si>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</si>
  <si>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</si>
  <si>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</si>
  <si>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</si>
  <si>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</si>
  <si>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</si>
  <si>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</si>
  <si>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</si>
  <si>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</si>
  <si>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</si>
  <si>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</si>
  <si>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</si>
  <si>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</si>
  <si>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</si>
  <si>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</si>
  <si>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</si>
  <si>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</si>
  <si>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</si>
  <si>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</si>
  <si>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</si>
  <si>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</si>
  <si>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</si>
  <si>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</si>
  <si>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</si>
  <si>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</si>
  <si>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</si>
  <si>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</si>
  <si>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</si>
  <si>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</si>
  <si>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</si>
  <si>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</si>
  <si>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</si>
  <si>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</si>
  <si>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</si>
  <si>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</si>
  <si>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</si>
  <si>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</si>
  <si>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</si>
  <si>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</si>
  <si>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</si>
  <si>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</si>
  <si>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</si>
  <si>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</si>
  <si>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</si>
  <si>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</si>
  <si>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</si>
  <si>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</si>
  <si>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</si>
  <si>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</si>
  <si>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</si>
  <si>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</si>
  <si>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</si>
  <si>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</si>
  <si>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</si>
  <si>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</si>
  <si>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</si>
  <si>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</si>
  <si>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</si>
  <si>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</si>
  <si>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</si>
  <si>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</si>
  <si>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</si>
  <si>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</si>
  <si>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</si>
  <si>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</si>
  <si>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</si>
  <si>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</si>
  <si>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</si>
  <si>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</si>
  <si>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</si>
  <si>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</si>
  <si>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</si>
  <si>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</si>
  <si>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</si>
  <si>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</si>
  <si>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</si>
  <si>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</si>
  <si>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</si>
  <si>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</si>
  <si>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</si>
  <si>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</si>
  <si>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</si>
  <si>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</si>
  <si>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</si>
  <si>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</si>
  <si>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</si>
  <si>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</si>
  <si>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</si>
  <si>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</si>
  <si>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</si>
  <si>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</si>
  <si>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</si>
  <si>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</si>
  <si>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</si>
  <si>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</si>
  <si>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</si>
  <si>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</si>
  <si>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</si>
  <si>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</si>
  <si>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</si>
  <si>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</si>
  <si>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</si>
  <si>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</si>
  <si>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</si>
  <si>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</si>
  <si>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</si>
  <si>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</si>
  <si>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</si>
  <si>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</si>
  <si>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</si>
  <si>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</si>
  <si>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</si>
  <si>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</si>
  <si>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</si>
  <si>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</si>
  <si>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</si>
  <si>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</si>
  <si>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</si>
  <si>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</si>
  <si>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</si>
  <si>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</si>
  <si>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</si>
  <si>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</si>
  <si>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</si>
  <si>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</si>
  <si>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</si>
  <si>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</si>
  <si>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</si>
  <si>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</si>
  <si>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</si>
  <si>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</si>
  <si>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</si>
  <si>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</si>
  <si>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</si>
  <si>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</si>
  <si>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</si>
  <si>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</si>
  <si>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</si>
  <si>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</si>
  <si>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</si>
  <si>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</si>
  <si>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</si>
  <si>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</si>
  <si>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</si>
  <si>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</si>
  <si>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</si>
  <si>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</si>
  <si>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</si>
  <si>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</si>
  <si>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</si>
  <si>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</si>
  <si>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</si>
  <si>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</si>
  <si>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</si>
  <si>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</si>
  <si>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</si>
  <si>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</si>
  <si>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</si>
  <si>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</si>
  <si>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</si>
  <si>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</si>
  <si>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</si>
  <si>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</si>
  <si>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</si>
  <si>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</si>
  <si>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</si>
  <si>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</si>
  <si>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</si>
  <si>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</si>
  <si>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</si>
  <si>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</si>
  <si>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</si>
  <si>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</si>
  <si>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</si>
  <si>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</si>
  <si>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</si>
  <si>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</si>
  <si>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</si>
  <si>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</si>
  <si>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</si>
  <si>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</si>
  <si>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</si>
  <si>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</si>
  <si>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</si>
  <si>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</si>
  <si>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</si>
  <si>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</si>
  <si>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</si>
  <si>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</si>
  <si>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</si>
  <si>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</si>
  <si>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</si>
  <si>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</si>
  <si>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</si>
  <si>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</si>
  <si>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</si>
  <si>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</si>
  <si>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</si>
  <si>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</si>
  <si>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</si>
  <si>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</si>
  <si>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</si>
  <si>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</si>
  <si>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</si>
  <si>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</si>
  <si>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</si>
  <si>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</si>
  <si>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</si>
  <si>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</si>
  <si>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</si>
  <si>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</si>
  <si>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</si>
  <si>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</si>
  <si>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</si>
  <si>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</si>
  <si>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</si>
  <si>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</si>
  <si>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</si>
  <si>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</si>
  <si>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</si>
  <si>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</si>
  <si>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</si>
  <si>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</si>
  <si>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</si>
  <si>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</si>
  <si>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</si>
  <si>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</si>
  <si>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</si>
  <si>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</si>
  <si>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</si>
  <si>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</si>
  <si>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</si>
  <si>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</si>
  <si>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</si>
  <si>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</si>
  <si>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</si>
  <si>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</si>
  <si>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</si>
  <si>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</si>
  <si>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</si>
  <si>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</si>
  <si>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</si>
  <si>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</si>
  <si>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</si>
  <si>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</si>
  <si>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</si>
  <si>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</si>
  <si>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</si>
  <si>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</si>
  <si>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</si>
  <si>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</si>
  <si>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</si>
  <si>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</si>
  <si>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</si>
  <si>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</si>
  <si>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</si>
  <si>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</si>
  <si>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</si>
  <si>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</si>
  <si>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</si>
  <si>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</si>
  <si>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</si>
  <si>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</si>
  <si>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</si>
  <si>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</si>
  <si>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</si>
  <si>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</si>
  <si>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</si>
  <si>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</si>
  <si>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</si>
  <si>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</si>
  <si>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</si>
  <si>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</si>
  <si>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</si>
  <si>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</si>
  <si>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</si>
  <si>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</si>
  <si>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</si>
  <si>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</si>
  <si>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</si>
  <si>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</si>
  <si>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</si>
  <si>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</si>
  <si>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</si>
  <si>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</si>
  <si>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</si>
  <si>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</si>
  <si>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</si>
  <si>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</si>
  <si>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</si>
  <si>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</si>
  <si>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</si>
  <si>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</si>
  <si>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</si>
  <si>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</si>
  <si>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</si>
  <si>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</si>
  <si>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</si>
  <si>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</si>
  <si>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</si>
  <si>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</si>
  <si>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</si>
  <si>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</si>
  <si>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</si>
  <si>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</si>
  <si>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</si>
  <si>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</si>
  <si>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</si>
  <si>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</si>
  <si>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</si>
  <si>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</si>
  <si>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</si>
  <si>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</si>
  <si>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</si>
  <si>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</si>
  <si>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</si>
  <si>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</si>
  <si>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</si>
  <si>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</si>
  <si>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</si>
  <si>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</si>
  <si>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</si>
  <si>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</si>
  <si>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</si>
  <si>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</si>
  <si>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</si>
  <si>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</si>
  <si>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</si>
  <si>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</si>
  <si>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</si>
  <si>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</si>
  <si>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</si>
  <si>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</si>
  <si>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</si>
  <si>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</si>
  <si>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</si>
  <si>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</si>
  <si>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</si>
  <si>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</si>
  <si>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</si>
  <si>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</si>
  <si>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</si>
  <si>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</si>
  <si>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</si>
  <si>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</si>
  <si>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</si>
  <si>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</si>
  <si>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</si>
  <si>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</si>
  <si>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</si>
  <si>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</si>
  <si>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</si>
  <si>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</si>
  <si>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</si>
  <si>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</si>
  <si>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</si>
  <si>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</si>
  <si>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</si>
  <si>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</si>
  <si>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</si>
  <si>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</si>
  <si>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</si>
  <si>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</si>
  <si>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</si>
  <si>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</si>
  <si>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</si>
  <si>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</si>
  <si>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</si>
  <si>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</si>
  <si>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</si>
  <si>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</si>
  <si>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</si>
  <si>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</si>
  <si>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</si>
  <si>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</si>
  <si>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</si>
  <si>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</si>
  <si>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</si>
  <si>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</si>
  <si>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</si>
  <si>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</si>
  <si>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</si>
  <si>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</si>
  <si>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</si>
  <si>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</si>
  <si>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</si>
  <si>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</si>
  <si>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</si>
  <si>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</si>
  <si>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</si>
  <si>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</si>
  <si>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</si>
  <si>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</si>
  <si>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</si>
  <si>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</si>
  <si>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</si>
  <si>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</si>
  <si>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</si>
  <si>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</si>
  <si>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</si>
  <si>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</si>
  <si>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</si>
  <si>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</si>
  <si>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</si>
  <si>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</si>
  <si>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</si>
  <si>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</si>
  <si>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</si>
  <si>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</si>
  <si>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</si>
  <si>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</si>
  <si>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</si>
  <si>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</si>
  <si>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</si>
  <si>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</si>
  <si>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</si>
  <si>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</si>
  <si>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</si>
  <si>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</si>
  <si>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</si>
  <si>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</si>
  <si>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</si>
  <si>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</si>
  <si>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</si>
  <si>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</si>
  <si>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</si>
  <si>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</si>
  <si>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</si>
  <si>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</si>
  <si>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</si>
  <si>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</si>
  <si>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</si>
  <si>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</si>
  <si>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</si>
  <si>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</si>
  <si>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</si>
  <si>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</si>
  <si>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</si>
  <si>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</si>
  <si>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</si>
  <si>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</si>
  <si>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</si>
  <si>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</si>
  <si>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</si>
  <si>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</si>
  <si>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</si>
  <si>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</si>
  <si>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</si>
  <si>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</si>
  <si>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</si>
  <si>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</si>
  <si>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</si>
  <si>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</si>
  <si>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</si>
  <si>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</si>
  <si>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</si>
  <si>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</si>
  <si>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</si>
  <si>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</si>
  <si>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</si>
  <si>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</si>
  <si>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</si>
  <si>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</si>
  <si>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</si>
  <si>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</si>
  <si>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</si>
  <si>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</si>
  <si>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</si>
  <si>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</si>
  <si>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</si>
  <si>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</si>
  <si>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</si>
  <si>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</si>
  <si>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</si>
  <si>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</si>
  <si>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</si>
  <si>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</si>
  <si>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</si>
  <si>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</si>
  <si>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</si>
  <si>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</si>
  <si>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</si>
  <si>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</si>
  <si>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</si>
  <si>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</si>
  <si>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</si>
  <si>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</si>
  <si>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</si>
  <si>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</si>
  <si>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</si>
  <si>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</si>
  <si>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</si>
  <si>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</si>
  <si>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</si>
  <si>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</si>
  <si>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</si>
  <si>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</si>
  <si>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</si>
  <si>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</si>
  <si>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</si>
  <si>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</si>
  <si>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</si>
  <si>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</si>
  <si>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</si>
  <si>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</si>
  <si>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</si>
  <si>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</si>
  <si>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</si>
  <si>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</si>
  <si>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</si>
  <si>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</si>
  <si>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</si>
  <si>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</si>
  <si>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</si>
  <si>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</si>
  <si>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</si>
  <si>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</si>
  <si>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</si>
  <si>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</si>
  <si>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</si>
  <si>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</si>
  <si>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</si>
  <si>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</si>
  <si>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</si>
  <si>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</si>
  <si>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</si>
  <si>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</si>
  <si>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</si>
  <si>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</si>
  <si>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</si>
  <si>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</si>
  <si>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</si>
  <si>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</si>
  <si>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</si>
  <si>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</si>
  <si>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</si>
  <si>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</si>
  <si>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</si>
  <si>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</si>
  <si>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</si>
  <si>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</si>
  <si>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</si>
  <si>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</si>
  <si>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</si>
  <si>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</si>
  <si>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</si>
  <si>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</si>
  <si>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</si>
  <si>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</si>
  <si>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</si>
  <si>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</si>
  <si>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</si>
  <si>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</si>
  <si>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</si>
  <si>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</si>
  <si>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</si>
  <si>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</si>
  <si>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</si>
  <si>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</si>
  <si>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</si>
  <si>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</si>
  <si>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</si>
  <si>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</si>
  <si>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</si>
  <si>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</si>
  <si>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</si>
  <si>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</si>
  <si>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</si>
  <si>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</si>
  <si>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</si>
  <si>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</si>
  <si>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</si>
  <si>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</si>
  <si>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</si>
  <si>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</si>
  <si>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</si>
  <si>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</si>
  <si>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</si>
  <si>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</si>
  <si>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</si>
  <si>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</si>
  <si>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</si>
  <si>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</si>
  <si>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</si>
  <si>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</si>
  <si>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</si>
  <si>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</si>
  <si>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</si>
  <si>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</si>
  <si>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</si>
  <si>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</si>
  <si>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</si>
  <si>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</si>
  <si>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</si>
  <si>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</si>
  <si>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</si>
  <si>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</si>
  <si>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</si>
  <si>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</si>
  <si>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</si>
  <si>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</si>
  <si>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</si>
  <si>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</si>
  <si>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</si>
  <si>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</si>
  <si>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</si>
  <si>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</si>
  <si>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</si>
  <si>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</si>
  <si>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</si>
  <si>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</si>
  <si>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</si>
  <si>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</si>
  <si>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</si>
  <si>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</si>
  <si>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</si>
  <si>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</si>
  <si>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</si>
  <si>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</si>
  <si>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</si>
  <si>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</si>
  <si>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</si>
  <si>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</si>
  <si>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</si>
  <si>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</si>
  <si>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</si>
  <si>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</si>
  <si>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</si>
  <si>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</si>
  <si>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</si>
  <si>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</si>
  <si>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</si>
  <si>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</si>
  <si>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</si>
  <si>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</si>
  <si>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</si>
  <si>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</si>
  <si>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</si>
  <si>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</si>
  <si>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</si>
  <si>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</si>
  <si>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</si>
  <si>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</si>
  <si>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</si>
  <si>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</si>
  <si>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</si>
  <si>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</si>
  <si>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</si>
  <si>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</si>
  <si>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</si>
  <si>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</si>
  <si>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</si>
  <si>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</si>
  <si>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</si>
  <si>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</si>
  <si>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</si>
  <si>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</si>
  <si>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</si>
  <si>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</si>
  <si>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</si>
  <si>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</si>
  <si>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</si>
  <si>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</si>
  <si>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</si>
  <si>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</si>
  <si>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</si>
  <si>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</si>
  <si>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</si>
  <si>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</si>
  <si>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</si>
  <si>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</si>
  <si>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</si>
  <si>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</si>
  <si>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</si>
  <si>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</si>
  <si>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</si>
  <si>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</si>
  <si>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</si>
  <si>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</si>
  <si>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</si>
  <si>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</si>
  <si>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</si>
  <si>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</si>
  <si>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</si>
  <si>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</si>
  <si>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</si>
  <si>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</si>
  <si>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</si>
  <si>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</si>
  <si>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</si>
  <si>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</si>
  <si>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</si>
  <si>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</si>
  <si>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</si>
  <si>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</si>
  <si>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</si>
  <si>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</si>
  <si>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</si>
  <si>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</si>
  <si>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</si>
  <si>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</si>
  <si>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</si>
  <si>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</si>
  <si>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</si>
  <si>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</si>
  <si>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</si>
  <si>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</si>
  <si>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</si>
  <si>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</si>
  <si>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</si>
  <si>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</si>
  <si>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</si>
  <si>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</si>
  <si>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</si>
  <si>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</si>
  <si>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</si>
  <si>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</si>
  <si>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</si>
  <si>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</si>
  <si>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</si>
  <si>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</si>
  <si>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</si>
  <si>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</si>
  <si>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</si>
  <si>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</si>
  <si>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</si>
  <si>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</si>
  <si>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</si>
  <si>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</si>
  <si>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</si>
  <si>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</si>
  <si>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</si>
  <si>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</si>
  <si>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</si>
  <si>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</si>
  <si>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</si>
  <si>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</si>
  <si>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</si>
  <si>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</si>
  <si>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</si>
  <si>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</si>
  <si>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</si>
  <si>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</si>
  <si>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</si>
  <si>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</si>
  <si>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</si>
  <si>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</si>
  <si>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</si>
  <si>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</si>
  <si>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</si>
  <si>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</si>
  <si>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</si>
  <si>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</si>
  <si>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</si>
  <si>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</si>
  <si>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</si>
  <si>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</si>
  <si>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</si>
  <si>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</si>
  <si>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</si>
  <si>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</si>
  <si>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</si>
  <si>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</si>
  <si>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</si>
  <si>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</si>
  <si>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</si>
  <si>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</si>
  <si>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</si>
  <si>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</si>
  <si>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</si>
  <si>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</si>
  <si>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</si>
  <si>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</si>
  <si>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</si>
  <si>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</si>
  <si>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</si>
  <si>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</si>
  <si>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</si>
  <si>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</si>
  <si>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</si>
  <si>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</si>
  <si>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</si>
  <si>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</si>
  <si>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</si>
  <si>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</si>
  <si>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</si>
  <si>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</si>
  <si>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</si>
  <si>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</si>
  <si>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</si>
  <si>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</si>
  <si>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</si>
  <si>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</si>
  <si>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</si>
  <si>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</si>
  <si>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</si>
  <si>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</si>
  <si>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</si>
  <si>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</si>
  <si>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</si>
  <si>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</si>
  <si>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</si>
  <si>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</si>
  <si>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</si>
  <si>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</si>
  <si>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</si>
  <si>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</si>
  <si>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</si>
  <si>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</si>
  <si>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</si>
  <si>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</si>
  <si>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</si>
  <si>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</si>
  <si>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</si>
  <si>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</si>
  <si>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</si>
  <si>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</si>
  <si>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</si>
  <si>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</si>
  <si>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</si>
  <si>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</si>
  <si>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</si>
  <si>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</si>
  <si>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</si>
  <si>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</si>
  <si>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</si>
  <si>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</si>
  <si>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</si>
  <si>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</si>
  <si>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</si>
  <si>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</si>
  <si>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</si>
  <si>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</si>
  <si>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</si>
  <si>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</si>
  <si>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</si>
  <si>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</si>
  <si>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</si>
  <si>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</si>
  <si>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</si>
  <si>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</si>
  <si>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</si>
  <si>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</si>
  <si>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</si>
  <si>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</si>
  <si>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</si>
  <si>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</si>
  <si>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</si>
  <si>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</si>
  <si>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</si>
  <si>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</si>
  <si>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</si>
  <si>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</si>
  <si>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</si>
  <si>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</si>
  <si>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</si>
  <si>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</si>
  <si>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</si>
  <si>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</si>
  <si>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</si>
  <si>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</si>
  <si>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</si>
  <si>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</si>
  <si>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</si>
  <si>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</si>
  <si>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</si>
  <si>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</si>
  <si>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</si>
  <si>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</si>
  <si>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</si>
  <si>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</si>
  <si>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</si>
  <si>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</si>
  <si>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</si>
  <si>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</si>
  <si>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</si>
  <si>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</si>
  <si>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</si>
  <si>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</si>
  <si>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</si>
  <si>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</si>
  <si>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</si>
  <si>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</si>
  <si>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</si>
  <si>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</si>
  <si>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</si>
  <si>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</si>
  <si>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</si>
  <si>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</si>
  <si>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</si>
  <si>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</si>
  <si>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</si>
  <si>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</si>
  <si>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</si>
  <si>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</si>
  <si>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</si>
  <si>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</si>
  <si>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</si>
  <si>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</si>
  <si>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</si>
  <si>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</si>
  <si>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</si>
  <si>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</si>
  <si>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</si>
  <si>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</si>
  <si>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</si>
  <si>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</si>
  <si>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</si>
  <si>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</si>
  <si>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</si>
  <si>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</si>
  <si>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</si>
  <si>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</si>
  <si>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</si>
  <si>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</si>
  <si>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</si>
  <si>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</si>
  <si>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</si>
  <si>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</si>
  <si>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</si>
  <si>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</si>
  <si>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</si>
  <si>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</si>
  <si>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</si>
  <si>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</si>
  <si>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</si>
  <si>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</si>
  <si>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</si>
  <si>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</si>
  <si>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</si>
  <si>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</si>
  <si>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</si>
  <si>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</si>
  <si>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</si>
  <si>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</si>
  <si>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</si>
  <si>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</si>
  <si>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</si>
  <si>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</si>
  <si>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</si>
  <si>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</si>
  <si>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</si>
  <si>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</si>
  <si>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</si>
  <si>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</si>
  <si>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</si>
  <si>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</si>
  <si>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</si>
  <si>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</si>
  <si>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</si>
  <si>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</si>
  <si>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</si>
  <si>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</si>
  <si>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</si>
  <si>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</si>
  <si>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</si>
  <si>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</si>
  <si>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</si>
  <si>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</si>
  <si>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</si>
  <si>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</si>
  <si>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</si>
  <si>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</si>
  <si>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</si>
  <si>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</si>
  <si>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</si>
  <si>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</si>
  <si>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</si>
  <si>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</si>
  <si>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</si>
  <si>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</si>
  <si>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</si>
  <si>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</si>
  <si>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</si>
  <si>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</si>
  <si>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</si>
  <si>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</si>
  <si>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</si>
  <si>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</si>
  <si>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</si>
  <si>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</si>
  <si>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</si>
  <si>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</si>
  <si>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</si>
  <si>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</si>
  <si>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</si>
  <si>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</si>
  <si>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</si>
  <si>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</si>
  <si>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</si>
  <si>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</si>
  <si>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</si>
  <si>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</si>
  <si>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</si>
  <si>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</si>
  <si>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</si>
  <si>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</si>
  <si>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</si>
  <si>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</si>
  <si>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</si>
  <si>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</si>
  <si>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</si>
  <si>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</si>
  <si>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</si>
  <si>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</si>
  <si>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</si>
  <si>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</si>
  <si>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</si>
  <si>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</si>
  <si>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</si>
  <si>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</si>
  <si>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</si>
  <si>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</si>
  <si>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</si>
  <si>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</si>
  <si>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</si>
  <si>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</si>
  <si>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</si>
  <si>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</si>
  <si>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</si>
  <si>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</si>
  <si>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</si>
  <si>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</si>
  <si>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</si>
  <si>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</si>
  <si>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</si>
  <si>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</si>
  <si>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</si>
  <si>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</si>
  <si>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</si>
  <si>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</si>
  <si>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</si>
  <si>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</si>
  <si>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</si>
  <si>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</si>
  <si>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</si>
  <si>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</si>
  <si>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</si>
  <si>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</si>
  <si>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</si>
  <si>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</si>
  <si>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</si>
  <si>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</si>
  <si>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</si>
  <si>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</si>
  <si>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</si>
  <si>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</si>
  <si>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</si>
  <si>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</si>
  <si>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</si>
  <si>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</si>
  <si>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</si>
  <si>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</si>
  <si>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</si>
  <si>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</si>
  <si>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</si>
  <si>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</si>
  <si>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</si>
  <si>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</si>
  <si>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</si>
  <si>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</si>
  <si>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</si>
  <si>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</si>
  <si>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</si>
  <si>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</si>
  <si>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</si>
  <si>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</si>
  <si>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</si>
  <si>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</si>
  <si>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</si>
  <si>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</si>
  <si>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</si>
  <si>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</si>
  <si>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</si>
  <si>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</si>
  <si>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</si>
  <si>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</si>
  <si>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</si>
  <si>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</si>
  <si>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</si>
  <si>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</si>
  <si>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</si>
  <si>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</si>
  <si>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</si>
  <si>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</si>
  <si>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</si>
  <si>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</si>
  <si>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</si>
  <si>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</si>
  <si>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</si>
  <si>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</si>
  <si>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</si>
  <si>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</si>
  <si>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</si>
  <si>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</si>
  <si>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</si>
  <si>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</si>
  <si>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</si>
  <si>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</si>
  <si>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</si>
  <si>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</si>
  <si>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</si>
  <si>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</si>
  <si>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</si>
  <si>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</si>
  <si>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</si>
  <si>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</si>
  <si>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</si>
  <si>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</si>
  <si>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</si>
  <si>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</si>
  <si>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</si>
  <si>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</si>
  <si>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</si>
  <si>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</si>
  <si>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</si>
  <si>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</si>
  <si>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</si>
  <si>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</si>
  <si>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</si>
  <si>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</si>
  <si>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</si>
  <si>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</si>
  <si>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</si>
  <si>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</si>
  <si>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</si>
  <si>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</si>
  <si>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</si>
  <si>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</si>
  <si>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</si>
  <si>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</si>
  <si>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</si>
  <si>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</si>
  <si>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</si>
  <si>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</si>
  <si>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</si>
  <si>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</si>
  <si>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</si>
  <si>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</si>
  <si>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</si>
  <si>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</si>
  <si>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</si>
  <si>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</si>
  <si>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</si>
  <si>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</si>
  <si>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</si>
  <si>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</si>
  <si>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</si>
  <si>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</si>
  <si>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</si>
  <si>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</si>
  <si>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</si>
  <si>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</si>
  <si>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</si>
  <si>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</si>
  <si>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</si>
  <si>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</si>
  <si>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</si>
  <si>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</si>
  <si>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</si>
  <si>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</si>
  <si>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</si>
  <si>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</si>
  <si>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</si>
  <si>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</si>
  <si>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</si>
  <si>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</si>
  <si>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</si>
  <si>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</si>
  <si>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</si>
  <si>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</si>
  <si>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</si>
  <si>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</si>
  <si>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</si>
  <si>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</si>
  <si>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</si>
  <si>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</si>
  <si>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</si>
  <si>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</si>
  <si>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</si>
  <si>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</si>
  <si>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</si>
  <si>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</si>
  <si>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</si>
  <si>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</si>
  <si>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</si>
  <si>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</si>
  <si>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</si>
  <si>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</si>
  <si>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</si>
  <si>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</si>
  <si>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</si>
  <si>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</si>
  <si>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</si>
  <si>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</si>
  <si>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</si>
  <si>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</si>
  <si>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</si>
  <si>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</si>
  <si>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</si>
  <si>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</si>
  <si>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</si>
  <si>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</si>
  <si>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</si>
  <si>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</si>
  <si>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</si>
  <si>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</si>
  <si>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</si>
  <si>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</si>
  <si>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</si>
  <si>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</si>
  <si>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</si>
  <si>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</si>
  <si>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</si>
  <si>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</si>
  <si>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</si>
  <si>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</si>
  <si>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</si>
  <si>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</si>
  <si>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</si>
  <si>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</si>
  <si>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</si>
  <si>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</si>
  <si>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</si>
  <si>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</si>
  <si>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</si>
  <si>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</si>
  <si>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</si>
  <si>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</si>
  <si>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</si>
  <si>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</si>
  <si>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</si>
  <si>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</si>
  <si>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</si>
  <si>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</si>
  <si>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</si>
  <si>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</si>
  <si>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</si>
  <si>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</si>
  <si>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</si>
  <si>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</si>
  <si>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</si>
  <si>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</si>
  <si>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</si>
  <si>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</si>
  <si>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</si>
  <si>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</si>
  <si>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</si>
  <si>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</si>
  <si>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</si>
  <si>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</si>
  <si>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</si>
  <si>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</si>
  <si>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</si>
  <si>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</si>
  <si>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</si>
  <si>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</si>
  <si>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</si>
  <si>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</si>
  <si>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</si>
  <si>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</si>
  <si>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</si>
  <si>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</si>
  <si>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</si>
  <si>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</si>
  <si>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</si>
  <si>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</si>
  <si>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</si>
  <si>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</si>
  <si>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</si>
  <si>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</si>
  <si>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</si>
  <si>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</si>
  <si>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</si>
  <si>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</si>
  <si>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</si>
  <si>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</si>
  <si>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</si>
  <si>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</si>
  <si>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</si>
  <si>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</si>
  <si>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</si>
  <si>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</si>
  <si>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</si>
  <si>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</si>
  <si>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</si>
  <si>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</si>
  <si>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</si>
  <si>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</si>
  <si>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</si>
  <si>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</si>
  <si>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</si>
  <si>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</si>
  <si>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</si>
  <si>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</si>
  <si>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</si>
  <si>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</si>
  <si>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</si>
  <si>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</si>
  <si>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</si>
  <si>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</si>
  <si>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</si>
  <si>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</si>
  <si>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</si>
  <si>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</si>
  <si>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</si>
  <si>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</si>
  <si>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</si>
  <si>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</si>
  <si>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</si>
  <si>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</si>
  <si>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</si>
  <si>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</si>
  <si>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</si>
  <si>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</si>
  <si>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</si>
  <si>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</si>
  <si>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</si>
  <si>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</si>
  <si>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</si>
  <si>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</si>
  <si>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</si>
  <si>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</si>
  <si>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</si>
  <si>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</si>
  <si>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</si>
  <si>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</si>
  <si>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</si>
  <si>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</si>
  <si>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</si>
  <si>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</si>
  <si>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</si>
  <si>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</si>
  <si>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</si>
  <si>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</si>
  <si>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</si>
  <si>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</si>
  <si>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</si>
  <si>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</si>
  <si>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</si>
  <si>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</si>
  <si>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</si>
  <si>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</si>
  <si>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</si>
  <si>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</si>
  <si>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</si>
  <si>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</si>
  <si>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</si>
  <si>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</si>
  <si>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</si>
  <si>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</si>
  <si>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</si>
  <si>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</si>
  <si>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</si>
  <si>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</si>
  <si>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</si>
  <si>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</si>
  <si>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</si>
  <si>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</si>
  <si>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</si>
  <si>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</si>
  <si>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</si>
  <si>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</si>
  <si>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</si>
  <si>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</si>
  <si>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</si>
  <si>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</si>
  <si>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</si>
  <si>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</si>
  <si>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</si>
  <si>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</si>
  <si>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</si>
  <si>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</si>
  <si>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</si>
  <si>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</si>
  <si>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</si>
  <si>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</si>
  <si>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</si>
  <si>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</si>
  <si>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</si>
  <si>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</si>
  <si>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</si>
  <si>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</si>
  <si>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</si>
  <si>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</si>
  <si>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</si>
  <si>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</si>
  <si>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</si>
  <si>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</si>
  <si>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</si>
  <si>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</si>
  <si>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</si>
  <si>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</si>
  <si>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</si>
  <si>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</si>
  <si>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</si>
  <si>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</si>
  <si>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</si>
  <si>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</si>
  <si>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</si>
  <si>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</si>
  <si>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</si>
  <si>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</si>
  <si>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</si>
  <si>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</si>
  <si>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</si>
  <si>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</si>
  <si>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</si>
  <si>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</si>
  <si>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</si>
  <si>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</si>
  <si>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</si>
  <si>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</si>
  <si>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</si>
  <si>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</si>
  <si>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</si>
  <si>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</si>
  <si>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</si>
  <si>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</si>
  <si>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</si>
  <si>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</si>
  <si>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</si>
  <si>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</si>
  <si>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</si>
  <si>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</si>
  <si>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</si>
  <si>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</si>
  <si>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</si>
  <si>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</si>
  <si>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</si>
  <si>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</si>
  <si>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</si>
  <si>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</si>
  <si>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</si>
  <si>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</si>
  <si>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</si>
  <si>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</si>
  <si>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</si>
  <si>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</si>
  <si>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</si>
  <si>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</si>
  <si>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</si>
  <si>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</si>
  <si>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</si>
  <si>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</si>
  <si>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</si>
  <si>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</si>
  <si>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</si>
  <si>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</si>
  <si>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</si>
  <si>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</si>
  <si>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</si>
  <si>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</si>
  <si>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</si>
  <si>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</si>
  <si>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</si>
  <si>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</si>
  <si>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</si>
  <si>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</si>
  <si>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</si>
  <si>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</si>
  <si>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</si>
  <si>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</si>
  <si>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</si>
  <si>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</si>
  <si>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</si>
  <si>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</si>
  <si>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</si>
  <si>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</si>
  <si>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</si>
  <si>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</si>
  <si>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</si>
  <si>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</si>
  <si>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</si>
  <si>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</si>
  <si>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</si>
  <si>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</si>
  <si>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</si>
  <si>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</si>
  <si>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</si>
  <si>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</si>
  <si>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</si>
  <si>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</si>
  <si>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</si>
  <si>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</si>
  <si>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</si>
  <si>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</si>
  <si>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</si>
  <si>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</si>
  <si>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</si>
  <si>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</si>
  <si>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</si>
  <si>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</si>
  <si>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</si>
  <si>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</si>
  <si>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</si>
  <si>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</si>
  <si>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</si>
  <si>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</si>
  <si>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</si>
  <si>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</si>
  <si>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</si>
  <si>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</si>
  <si>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</si>
  <si>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</si>
  <si>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</si>
  <si>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</si>
  <si>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</si>
  <si>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</si>
  <si>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</si>
  <si>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</si>
  <si>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</si>
  <si>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</si>
  <si>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</si>
  <si>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</si>
  <si>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</si>
  <si>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</si>
  <si>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</si>
  <si>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</si>
  <si>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</si>
  <si>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</si>
  <si>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</si>
  <si>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</si>
  <si>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</si>
  <si>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</si>
  <si>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</si>
  <si>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</si>
  <si>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</si>
  <si>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</si>
  <si>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</si>
  <si>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</si>
  <si>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</si>
  <si>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</si>
  <si>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</si>
  <si>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</si>
  <si>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</si>
  <si>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</si>
  <si>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</si>
  <si>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</si>
  <si>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</si>
  <si>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</si>
  <si>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</si>
  <si>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</si>
  <si>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</si>
  <si>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</si>
  <si>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</si>
  <si>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</si>
  <si>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</si>
  <si>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</si>
  <si>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</si>
  <si>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</si>
  <si>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</si>
  <si>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</si>
  <si>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</si>
  <si>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</si>
  <si>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</si>
  <si>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</si>
  <si>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</si>
  <si>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</si>
  <si>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</si>
  <si>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</si>
  <si>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</si>
  <si>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</si>
  <si>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</si>
  <si>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</si>
  <si>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</si>
  <si>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</si>
  <si>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</si>
  <si>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</si>
  <si>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</si>
  <si>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</si>
  <si>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</si>
  <si>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</si>
  <si>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</si>
  <si>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</si>
  <si>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</si>
  <si>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</si>
  <si>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</si>
  <si>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</si>
  <si>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</si>
  <si>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</si>
  <si>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</si>
  <si>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</si>
  <si>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</si>
  <si>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</si>
  <si>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</si>
  <si>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</si>
  <si>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</si>
  <si>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</si>
  <si>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</si>
  <si>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</si>
  <si>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</si>
  <si>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</si>
  <si>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</si>
  <si>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</si>
  <si>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</si>
  <si>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</si>
  <si>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</si>
  <si>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</si>
  <si>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</si>
  <si>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</si>
  <si>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</si>
  <si>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</si>
  <si>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</si>
  <si>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</si>
  <si>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</si>
  <si>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</si>
  <si>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</si>
  <si>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</si>
  <si>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</si>
  <si>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</si>
  <si>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</si>
  <si>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</si>
  <si>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</si>
  <si>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</si>
  <si>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</si>
  <si>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</si>
  <si>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</si>
  <si>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</si>
  <si>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</si>
  <si>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</si>
  <si>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</si>
  <si>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</si>
  <si>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</si>
  <si>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</si>
  <si>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</si>
  <si>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</si>
  <si>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</si>
  <si>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</si>
  <si>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</si>
  <si>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</si>
  <si>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</si>
  <si>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</si>
  <si>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</si>
  <si>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</si>
  <si>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</si>
  <si>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</si>
  <si>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</si>
  <si>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</si>
  <si>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</si>
  <si>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</si>
  <si>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</si>
  <si>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</si>
  <si>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</si>
  <si>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</si>
  <si>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</si>
  <si>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</si>
  <si>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</si>
  <si>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</si>
  <si>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</si>
  <si>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</si>
  <si>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</si>
  <si>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</si>
  <si>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</si>
  <si>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</si>
  <si>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</si>
  <si>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</si>
  <si>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</si>
  <si>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</si>
  <si>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</si>
  <si>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</si>
  <si>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</si>
  <si>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</si>
  <si>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</si>
  <si>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</si>
  <si>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</si>
  <si>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</si>
  <si>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</si>
  <si>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</si>
  <si>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</si>
  <si>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</si>
  <si>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</si>
  <si>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</si>
  <si>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</si>
  <si>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</si>
  <si>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</si>
  <si>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</si>
  <si>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</si>
  <si>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</si>
  <si>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</si>
  <si>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</si>
  <si>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</si>
  <si>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</si>
  <si>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</si>
  <si>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</si>
  <si>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</si>
  <si>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</si>
  <si>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</si>
  <si>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</si>
  <si>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</si>
  <si>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</si>
  <si>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</si>
  <si>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</si>
  <si>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</si>
  <si>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</si>
  <si>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</si>
  <si>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</si>
  <si>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</si>
  <si>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</si>
  <si>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</si>
  <si>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</si>
  <si>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</si>
  <si>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</si>
  <si>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</si>
  <si>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</si>
  <si>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</si>
  <si>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</si>
  <si>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</si>
  <si>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</si>
  <si>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</si>
  <si>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</si>
  <si>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</si>
  <si>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</si>
  <si>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</si>
  <si>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</si>
  <si>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</si>
  <si>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</si>
  <si>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</si>
  <si>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</si>
  <si>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</si>
  <si>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</si>
  <si>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</si>
  <si>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</si>
  <si>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</si>
  <si>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</si>
  <si>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</si>
  <si>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</si>
  <si>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</si>
  <si>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</si>
  <si>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</si>
  <si>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</si>
  <si>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</si>
  <si>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</si>
  <si>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</si>
  <si>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</si>
  <si>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</si>
  <si>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</si>
  <si>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</si>
  <si>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</si>
  <si>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</si>
  <si>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</si>
  <si>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</si>
  <si>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</si>
  <si>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</si>
  <si>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</si>
  <si>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</si>
  <si>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</si>
  <si>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</si>
  <si>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</si>
  <si>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</si>
  <si>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</si>
  <si>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</si>
  <si>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</si>
  <si>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</si>
  <si>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</si>
  <si>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</si>
  <si>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</si>
  <si>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</si>
  <si>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</si>
  <si>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</si>
  <si>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</si>
  <si>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</si>
  <si>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</si>
  <si>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</si>
  <si>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</si>
  <si>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</si>
  <si>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</si>
  <si>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</si>
  <si>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</si>
  <si>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</si>
  <si>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</si>
  <si>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</si>
  <si>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</si>
  <si>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</si>
  <si>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</si>
  <si>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</si>
  <si>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</si>
  <si>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</si>
  <si>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</si>
  <si>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</si>
  <si>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</si>
  <si>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</si>
  <si>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</si>
  <si>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</si>
  <si>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</si>
  <si>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</si>
  <si>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</si>
  <si>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</si>
  <si>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</si>
  <si>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</si>
  <si>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</si>
  <si>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</si>
  <si>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</si>
  <si>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</si>
  <si>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</si>
  <si>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</si>
  <si>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</si>
  <si>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</si>
  <si>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</si>
  <si>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</si>
  <si>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</si>
  <si>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</si>
  <si>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</si>
  <si>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</si>
  <si>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</si>
  <si>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</si>
  <si>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</si>
  <si>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</si>
  <si>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</si>
  <si>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</si>
  <si>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</si>
  <si>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</si>
  <si>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</si>
  <si>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</si>
  <si>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</si>
  <si>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</si>
  <si>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</si>
  <si>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</si>
  <si>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</si>
  <si>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</si>
  <si>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</si>
  <si>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</si>
  <si>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</si>
  <si>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</si>
  <si>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</si>
  <si>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</si>
  <si>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</si>
  <si>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</si>
  <si>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</si>
  <si>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</si>
  <si>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</si>
  <si>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</si>
  <si>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</si>
  <si>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</si>
  <si>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</si>
  <si>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</si>
  <si>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</si>
  <si>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</si>
  <si>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</si>
  <si>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</si>
  <si>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</si>
  <si>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</si>
  <si>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</si>
  <si>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</si>
  <si>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</si>
  <si>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</si>
  <si>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</si>
  <si>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</si>
  <si>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</si>
  <si>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</si>
  <si>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</si>
  <si>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</si>
  <si>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</si>
  <si>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</si>
  <si>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</si>
  <si>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</si>
  <si>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</si>
  <si>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</si>
  <si>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</si>
  <si>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</si>
  <si>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</si>
  <si>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</si>
  <si>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</si>
  <si>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</si>
  <si>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</si>
  <si>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</si>
  <si>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</si>
  <si>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</si>
  <si>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</si>
  <si>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</si>
  <si>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</si>
  <si>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</si>
  <si>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</si>
  <si>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</si>
  <si>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</si>
  <si>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</si>
  <si>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</si>
  <si>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</si>
  <si>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</si>
  <si>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</si>
  <si>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</si>
  <si>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</si>
  <si>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</si>
  <si>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</si>
  <si>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</si>
  <si>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</si>
  <si>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</si>
  <si>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</si>
  <si>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</si>
  <si>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</si>
  <si>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</si>
  <si>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</si>
  <si>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</si>
  <si>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</si>
  <si>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</si>
  <si>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</si>
  <si>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</si>
  <si>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</si>
  <si>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</si>
  <si>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</si>
  <si>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</si>
  <si>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</si>
  <si>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</si>
  <si>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</si>
  <si>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</si>
  <si>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</si>
  <si>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</si>
  <si>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</si>
  <si>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</si>
  <si>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</si>
  <si>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</si>
  <si>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</si>
  <si>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</si>
  <si>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</si>
  <si>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</si>
  <si>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</si>
  <si>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</si>
  <si>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</si>
  <si>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</si>
  <si>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</si>
  <si>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</si>
  <si>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</si>
  <si>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</si>
  <si>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</si>
  <si>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</si>
  <si>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</si>
  <si>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</si>
  <si>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</si>
  <si>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</si>
  <si>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</si>
  <si>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</si>
  <si>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</si>
  <si>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</si>
  <si>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</si>
  <si>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</si>
  <si>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</si>
  <si>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</si>
  <si>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</si>
  <si>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</si>
  <si>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</si>
  <si>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</si>
  <si>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</si>
  <si>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</si>
  <si>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</si>
  <si>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</si>
  <si>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</si>
  <si>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</si>
  <si>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</si>
  <si>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</si>
  <si>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</si>
  <si>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</si>
  <si>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</si>
  <si>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</si>
  <si>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</si>
  <si>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</si>
  <si>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</si>
  <si>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</si>
  <si>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</si>
  <si>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</si>
  <si>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</si>
  <si>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</si>
  <si>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</si>
  <si>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</si>
  <si>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</si>
  <si>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</si>
  <si>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</si>
  <si>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</si>
  <si>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</si>
  <si>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</si>
  <si>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</si>
  <si>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</si>
  <si>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</si>
  <si>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</si>
  <si>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</si>
  <si>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</si>
  <si>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</si>
  <si>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</si>
  <si>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</si>
  <si>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</si>
  <si>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</si>
  <si>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</si>
  <si>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</si>
  <si>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</si>
  <si>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</si>
  <si>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</si>
  <si>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</si>
  <si>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</si>
  <si>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</si>
  <si>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</si>
  <si>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</si>
  <si>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</si>
  <si>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</si>
  <si>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</si>
  <si>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</si>
  <si>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</si>
  <si>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</si>
  <si>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</si>
  <si>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</si>
  <si>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</si>
  <si>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</si>
  <si>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</si>
  <si>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</si>
  <si>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</si>
  <si>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</si>
  <si>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</si>
  <si>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</si>
  <si>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</si>
  <si>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</si>
  <si>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</si>
  <si>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</si>
  <si>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</si>
  <si>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</si>
  <si>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</si>
  <si>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</si>
  <si>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</si>
  <si>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</si>
  <si>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</si>
  <si>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</si>
  <si>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</si>
  <si>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</si>
  <si>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</si>
  <si>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</si>
  <si>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</si>
  <si>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</si>
  <si>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</si>
  <si>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</si>
  <si>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</si>
  <si>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</si>
  <si>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</si>
  <si>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</si>
  <si>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</si>
  <si>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</si>
  <si>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</si>
  <si>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</si>
  <si>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</si>
  <si>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</si>
  <si>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</si>
  <si>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</si>
  <si>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</si>
  <si>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</si>
  <si>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</si>
  <si>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</si>
  <si>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</si>
  <si>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</si>
  <si>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</si>
  <si>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</si>
  <si>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</si>
  <si>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</si>
  <si>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</si>
  <si>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</si>
  <si>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</si>
  <si>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</si>
  <si>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</si>
  <si>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</si>
  <si>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</si>
  <si>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</si>
  <si>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</si>
  <si>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</si>
  <si>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</si>
  <si>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</si>
  <si>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</si>
  <si>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</si>
  <si>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</si>
  <si>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</si>
  <si>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</si>
  <si>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</si>
  <si>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</si>
  <si>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</si>
  <si>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</si>
  <si>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</si>
  <si>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</si>
  <si>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</si>
  <si>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</si>
  <si>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</si>
  <si>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</si>
  <si>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</si>
  <si>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</si>
  <si>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</si>
  <si>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</si>
  <si>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</si>
  <si>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</si>
  <si>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</si>
  <si>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</si>
  <si>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</si>
  <si>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</si>
  <si>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</si>
  <si>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</si>
  <si>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</si>
  <si>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</si>
  <si>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</si>
  <si>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</si>
  <si>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</si>
  <si>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</si>
  <si>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</si>
  <si>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</si>
  <si>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</si>
  <si>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</si>
  <si>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</si>
  <si>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</si>
  <si>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</si>
  <si>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</si>
  <si>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</si>
  <si>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</si>
  <si>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</si>
  <si>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</si>
  <si>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</si>
  <si>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</si>
  <si>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</si>
  <si>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</si>
  <si>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</si>
  <si>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</si>
  <si>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</si>
  <si>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</si>
  <si>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</si>
  <si>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</si>
  <si>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</si>
  <si>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</si>
  <si>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</si>
  <si>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</si>
  <si>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</si>
  <si>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</si>
  <si>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</si>
  <si>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</si>
  <si>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</si>
  <si>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</si>
  <si>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</si>
  <si>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</si>
  <si>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</si>
  <si>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</si>
  <si>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</si>
  <si>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</si>
  <si>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</si>
  <si>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</si>
  <si>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</si>
  <si>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</si>
  <si>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</si>
  <si>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</si>
  <si>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</si>
  <si>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</si>
  <si>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</si>
  <si>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</si>
  <si>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</si>
  <si>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</si>
  <si>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</si>
  <si>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</si>
  <si>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</si>
  <si>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</si>
  <si>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</si>
  <si>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</si>
  <si>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</si>
  <si>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</si>
  <si>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</si>
  <si>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</si>
  <si>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</si>
  <si>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</si>
  <si>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</si>
  <si>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</si>
  <si>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</si>
  <si>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</si>
  <si>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</si>
  <si>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</si>
  <si>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</si>
  <si>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</si>
  <si>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</si>
  <si>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</si>
  <si>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</si>
  <si>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</si>
  <si>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</si>
  <si>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</si>
  <si>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</si>
  <si>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</si>
  <si>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</si>
  <si>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</si>
  <si>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</si>
  <si>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</si>
  <si>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</si>
  <si>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</si>
  <si>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</si>
  <si>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</si>
  <si>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</si>
  <si>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</si>
  <si>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</si>
  <si>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</si>
  <si>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</si>
  <si>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</si>
  <si>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</si>
  <si>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</si>
  <si>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</si>
  <si>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</si>
  <si>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</si>
  <si>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</si>
  <si>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</si>
  <si>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</si>
  <si>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</si>
  <si>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</si>
  <si>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</si>
  <si>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</si>
  <si>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</si>
  <si>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</si>
  <si>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</si>
  <si>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</si>
  <si>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</si>
  <si>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</si>
  <si>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</si>
  <si>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</si>
  <si>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</si>
  <si>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</si>
  <si>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</si>
  <si>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</si>
  <si>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</si>
  <si>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</si>
  <si>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</si>
  <si>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</si>
  <si>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</si>
  <si>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</si>
  <si>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</si>
  <si>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</si>
  <si>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</si>
  <si>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</si>
  <si>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</si>
  <si>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</si>
  <si>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</si>
  <si>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</si>
  <si>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</si>
  <si>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</si>
  <si>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</si>
  <si>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</si>
  <si>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</si>
  <si>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</si>
  <si>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</si>
  <si>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</si>
  <si>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</si>
  <si>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</si>
  <si>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</si>
  <si>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</si>
  <si>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</si>
  <si>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</si>
  <si>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</si>
  <si>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</si>
  <si>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</si>
  <si>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</si>
  <si>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</si>
  <si>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</si>
  <si>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</si>
  <si>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</si>
  <si>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</si>
  <si>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</si>
  <si>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</si>
  <si>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</si>
  <si>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</si>
  <si>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</si>
  <si>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</si>
  <si>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</si>
  <si>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</si>
  <si>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</si>
  <si>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</si>
  <si>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</si>
  <si>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</si>
  <si>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</si>
  <si>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</si>
  <si>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</si>
  <si>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</si>
  <si>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</si>
  <si>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</si>
  <si>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</si>
  <si>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</si>
  <si>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</si>
  <si>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</si>
  <si>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</si>
  <si>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</si>
  <si>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</si>
  <si>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</si>
  <si>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</si>
  <si>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</si>
  <si>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</si>
  <si>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</si>
  <si>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</si>
  <si>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</si>
  <si>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</si>
  <si>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</si>
  <si>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</si>
  <si>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</si>
  <si>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</si>
  <si>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</si>
  <si>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</si>
  <si>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</si>
  <si>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</si>
  <si>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</si>
  <si>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</si>
  <si>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</si>
  <si>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</si>
  <si>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</si>
  <si>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</si>
  <si>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</si>
  <si>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</si>
  <si>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</si>
  <si>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</si>
  <si>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</si>
  <si>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</si>
  <si>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</si>
  <si>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</si>
  <si>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</si>
  <si>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</si>
  <si>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</si>
  <si>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</si>
  <si>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</si>
  <si>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</si>
  <si>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</si>
  <si>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</si>
  <si>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</si>
  <si>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</si>
  <si>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</si>
  <si>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</si>
  <si>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</si>
  <si>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</si>
  <si>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</si>
  <si>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</si>
  <si>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</si>
  <si>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</si>
  <si>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</si>
  <si>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</si>
  <si>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</si>
  <si>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</si>
  <si>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</si>
  <si>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</si>
  <si>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</si>
  <si>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</si>
  <si>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</si>
  <si>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</si>
  <si>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</si>
  <si>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</si>
  <si>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</si>
  <si>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</si>
  <si>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</si>
  <si>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</si>
  <si>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</si>
  <si>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</si>
  <si>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</si>
  <si>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</si>
  <si>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</si>
  <si>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</si>
  <si>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</si>
  <si>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</si>
  <si>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</si>
  <si>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</si>
  <si>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</si>
  <si>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</si>
  <si>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</si>
  <si>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</si>
  <si>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</si>
  <si>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</si>
  <si>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</si>
  <si>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</si>
  <si>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</si>
  <si>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</si>
  <si>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</si>
  <si>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</si>
  <si>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</si>
  <si>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</si>
  <si>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</si>
  <si>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</si>
  <si>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</si>
  <si>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</si>
  <si>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</si>
  <si>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</si>
  <si>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</si>
  <si>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</si>
  <si>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</si>
  <si>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</si>
  <si>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</si>
  <si>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</si>
  <si>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</si>
  <si>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</si>
  <si>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</si>
  <si>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</si>
  <si>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</si>
  <si>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</si>
  <si>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</si>
  <si>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</si>
  <si>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</si>
  <si>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</si>
  <si>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</si>
  <si>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</si>
  <si>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</si>
  <si>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</si>
  <si>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</si>
  <si>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</si>
  <si>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</si>
  <si>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</si>
  <si>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</si>
  <si>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</si>
  <si>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</si>
  <si>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</si>
  <si>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</si>
  <si>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</si>
  <si>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</si>
  <si>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</si>
  <si>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</si>
  <si>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</si>
  <si>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</si>
  <si>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</si>
  <si>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</si>
  <si>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</si>
  <si>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</si>
  <si>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</si>
  <si>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</si>
  <si>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</si>
  <si>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</si>
  <si>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</si>
  <si>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</si>
  <si>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</si>
  <si>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</si>
  <si>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</si>
  <si>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</si>
  <si>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</si>
  <si>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</si>
  <si>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</si>
  <si>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</si>
  <si>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</si>
  <si>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</si>
  <si>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</si>
  <si>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</si>
  <si>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</si>
  <si>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</si>
  <si>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</si>
  <si>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</si>
  <si>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</si>
  <si>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</si>
  <si>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</si>
  <si>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</si>
  <si>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</si>
  <si>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</si>
  <si>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</si>
  <si>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</si>
  <si>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</si>
  <si>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</si>
  <si>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</si>
  <si>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</si>
  <si>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</si>
  <si>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</si>
  <si>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</si>
  <si>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</si>
  <si>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</si>
  <si>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</si>
  <si>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</si>
  <si>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</si>
  <si>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</si>
  <si>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</si>
  <si>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</si>
  <si>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</si>
  <si>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</si>
  <si>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</si>
  <si>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</si>
  <si>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</si>
  <si>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</si>
  <si>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</si>
  <si>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</si>
  <si>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</si>
  <si>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</si>
  <si>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</si>
  <si>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</si>
  <si>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</si>
  <si>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</si>
  <si>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</si>
  <si>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</si>
  <si>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</si>
  <si>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</si>
  <si>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</si>
  <si>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</si>
  <si>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</si>
  <si>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</si>
  <si>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</si>
  <si>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</si>
  <si>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</si>
  <si>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</si>
  <si>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</si>
  <si>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</si>
  <si>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</si>
  <si>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</si>
  <si>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</si>
  <si>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</si>
  <si>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</si>
  <si>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</si>
  <si>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</si>
  <si>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</si>
  <si>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</si>
  <si>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</si>
  <si>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</si>
  <si>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</si>
  <si>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</si>
  <si>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</si>
  <si>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</si>
  <si>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</si>
  <si>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</si>
  <si>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</si>
  <si>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</si>
  <si>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</si>
  <si>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</si>
  <si>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</si>
  <si>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</si>
  <si>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</si>
  <si>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</si>
  <si>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</si>
  <si>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</si>
  <si>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</si>
  <si>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</si>
  <si>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</si>
  <si>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</si>
  <si>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</si>
  <si>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</si>
  <si>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</si>
  <si>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</si>
  <si>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</si>
  <si>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</si>
  <si>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</si>
  <si>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</si>
  <si>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</si>
  <si>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</si>
  <si>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</si>
  <si>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</si>
  <si>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</si>
  <si>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</si>
  <si>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</si>
  <si>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</si>
  <si>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</si>
  <si>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</si>
  <si>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</si>
  <si>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</si>
  <si>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</si>
  <si>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</si>
  <si>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</si>
  <si>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</si>
  <si>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</si>
  <si>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</si>
  <si>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</si>
  <si>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</si>
  <si>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</si>
  <si>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</si>
  <si>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</si>
  <si>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</si>
  <si>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</si>
  <si>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</si>
  <si>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</si>
  <si>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</si>
  <si>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</si>
  <si>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</si>
  <si>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</si>
  <si>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</si>
  <si>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</si>
  <si>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</si>
  <si>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</si>
  <si>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</si>
  <si>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</si>
  <si>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</si>
  <si>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</si>
  <si>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</si>
  <si>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</si>
  <si>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</si>
  <si>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</si>
  <si>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</si>
  <si>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</si>
  <si>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</si>
  <si>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</si>
  <si>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</si>
  <si>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</si>
  <si>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</si>
  <si>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</si>
  <si>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</si>
  <si>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</si>
  <si>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</si>
  <si>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</si>
  <si>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</si>
  <si>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</si>
  <si>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</si>
  <si>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</si>
  <si>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</si>
  <si>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</si>
  <si>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</si>
  <si>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</si>
  <si>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</si>
  <si>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</si>
  <si>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</si>
  <si>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</si>
  <si>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</si>
  <si>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</si>
  <si>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</si>
  <si>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</si>
  <si>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</si>
  <si>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</si>
  <si>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</si>
  <si>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</si>
  <si>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</si>
  <si>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</si>
  <si>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</si>
  <si>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</si>
  <si>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</si>
  <si>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</si>
  <si>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</si>
  <si>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</si>
  <si>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</si>
  <si>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</si>
  <si>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</si>
  <si>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</si>
  <si>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</si>
  <si>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</si>
  <si>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</si>
  <si>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</si>
  <si>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</si>
  <si>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</si>
  <si>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</si>
  <si>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</si>
  <si>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</si>
  <si>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</si>
  <si>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</si>
  <si>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</si>
  <si>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</si>
  <si>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</si>
  <si>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</si>
  <si>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</si>
  <si>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</si>
  <si>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</si>
  <si>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</si>
  <si>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</si>
  <si>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</si>
  <si>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</si>
  <si>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</si>
  <si>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</si>
  <si>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</si>
  <si>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</si>
  <si>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</si>
  <si>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</si>
  <si>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</si>
  <si>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</si>
  <si>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</si>
  <si>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</si>
  <si>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</si>
  <si>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</si>
  <si>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</si>
  <si>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</si>
  <si>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</si>
  <si>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</si>
  <si>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</si>
  <si>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</si>
  <si>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</si>
  <si>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</si>
  <si>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</si>
  <si>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</si>
  <si>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</si>
  <si>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</si>
  <si>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</si>
  <si>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</si>
  <si>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</si>
  <si>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</si>
  <si>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</si>
  <si>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</si>
  <si>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</si>
  <si>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</si>
  <si>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</si>
  <si>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</si>
  <si>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</si>
  <si>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</si>
  <si>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</si>
  <si>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</si>
  <si>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</si>
  <si>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</si>
  <si>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</si>
  <si>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</si>
  <si>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</si>
  <si>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</si>
  <si>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</si>
  <si>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</si>
  <si>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</si>
  <si>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</si>
  <si>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</si>
  <si>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</si>
  <si>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</si>
  <si>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</si>
  <si>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</si>
  <si>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</si>
  <si>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</si>
  <si>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</si>
  <si>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</si>
  <si>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</si>
  <si>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</si>
  <si>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</si>
  <si>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</si>
  <si>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</si>
  <si>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</si>
  <si>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</si>
  <si>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</si>
  <si>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</si>
  <si>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</si>
  <si>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</si>
  <si>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</si>
  <si>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</si>
  <si>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</si>
  <si>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</si>
  <si>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</si>
  <si>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</si>
  <si>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</si>
  <si>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</si>
  <si>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</si>
  <si>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</si>
  <si>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</si>
  <si>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</si>
  <si>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</si>
  <si>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</si>
  <si>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</si>
  <si>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</si>
  <si>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</si>
  <si>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</si>
  <si>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</si>
  <si>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</si>
  <si>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</si>
  <si>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</si>
  <si>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</si>
  <si>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</si>
  <si>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</si>
  <si>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</si>
  <si>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</si>
  <si>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</si>
  <si>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</si>
  <si>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</si>
  <si>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</si>
  <si>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</si>
  <si>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</si>
  <si>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</si>
  <si>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</si>
  <si>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</si>
  <si>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</si>
  <si>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</si>
  <si>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</si>
  <si>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</si>
  <si>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</si>
  <si>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</si>
  <si>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</si>
  <si>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</si>
  <si>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</si>
  <si>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</si>
  <si>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</si>
  <si>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</si>
  <si>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</si>
  <si>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</si>
  <si>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</si>
  <si>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</si>
  <si>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</si>
  <si>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</si>
  <si>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</si>
  <si>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</si>
  <si>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</si>
  <si>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</si>
  <si>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</si>
  <si>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</si>
  <si>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</si>
  <si>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</si>
  <si>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</si>
  <si>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</si>
  <si>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</si>
  <si>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</si>
  <si>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</si>
  <si>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</si>
  <si>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</si>
  <si>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</si>
  <si>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</si>
  <si>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</si>
  <si>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</si>
  <si>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</si>
  <si>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</si>
  <si>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</si>
  <si>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</si>
  <si>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</si>
  <si>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</si>
  <si>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</si>
  <si>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</si>
  <si>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</si>
  <si>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</si>
  <si>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</si>
  <si>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</si>
  <si>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</si>
  <si>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</si>
  <si>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</si>
  <si>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</si>
  <si>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</si>
  <si>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</si>
  <si>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</si>
  <si>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</si>
  <si>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</si>
  <si>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</si>
  <si>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</si>
  <si>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</si>
  <si>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</si>
  <si>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</si>
  <si>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</si>
  <si>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</si>
  <si>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</si>
  <si>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</si>
  <si>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</si>
  <si>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</si>
  <si>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</si>
  <si>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</si>
  <si>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</si>
  <si>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</si>
  <si>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</si>
  <si>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</si>
  <si>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</si>
  <si>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</si>
  <si>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</si>
  <si>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</si>
  <si>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</si>
  <si>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</si>
  <si>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</si>
  <si>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</si>
  <si>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</si>
  <si>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</si>
  <si>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</si>
  <si>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</si>
  <si>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</si>
  <si>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</si>
  <si>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</si>
  <si>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</si>
  <si>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</si>
  <si>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</si>
  <si>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</si>
  <si>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</si>
  <si>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</si>
  <si>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</si>
  <si>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</si>
  <si>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</si>
  <si>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</si>
  <si>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</si>
  <si>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</si>
  <si>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</si>
  <si>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</si>
  <si>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</si>
  <si>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</si>
  <si>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</si>
  <si>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</si>
  <si>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</si>
  <si>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</si>
  <si>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</si>
  <si>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</si>
  <si>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</si>
  <si>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</si>
  <si>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</si>
  <si>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</si>
  <si>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</si>
  <si>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</si>
  <si>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</si>
  <si>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</si>
  <si>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</si>
  <si>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</si>
  <si>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</si>
  <si>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</si>
  <si>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</si>
  <si>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</si>
  <si>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</si>
  <si>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</si>
  <si>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</si>
  <si>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</si>
  <si>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</si>
  <si>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</si>
  <si>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</si>
  <si>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</si>
  <si>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</si>
  <si>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</si>
  <si>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</si>
  <si>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</si>
  <si>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</si>
  <si>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</si>
  <si>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</si>
  <si>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</si>
  <si>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</si>
  <si>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</si>
  <si>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</si>
  <si>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</si>
  <si>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</si>
  <si>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</si>
  <si>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</si>
  <si>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</si>
  <si>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</si>
  <si>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</si>
  <si>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</si>
  <si>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</si>
  <si>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</si>
  <si>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</si>
  <si>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</si>
  <si>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</si>
  <si>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</si>
  <si>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</si>
  <si>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</si>
  <si>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</si>
  <si>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</si>
  <si>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</si>
  <si>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</si>
  <si>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</si>
  <si>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</si>
  <si>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</si>
  <si>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</si>
  <si>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</si>
  <si>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</si>
  <si>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</si>
  <si>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</si>
  <si>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</si>
  <si>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</si>
  <si>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</si>
  <si>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</si>
  <si>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</si>
  <si>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</si>
  <si>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</si>
  <si>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</si>
  <si>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</si>
  <si>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</si>
  <si>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</si>
  <si>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</si>
  <si>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</si>
  <si>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</si>
  <si>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</si>
  <si>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</si>
  <si>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</si>
  <si>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</si>
  <si>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</si>
  <si>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</si>
  <si>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</si>
  <si>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</si>
  <si>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</si>
  <si>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</si>
  <si>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</si>
  <si>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</si>
  <si>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</si>
  <si>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</si>
  <si>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</si>
  <si>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</si>
  <si>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</si>
  <si>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</si>
  <si>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</si>
  <si>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</si>
  <si>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</si>
  <si>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</si>
  <si>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</si>
  <si>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</si>
  <si>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</si>
  <si>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</si>
  <si>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</si>
  <si>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</si>
  <si>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</si>
  <si>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</si>
  <si>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</si>
  <si>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</si>
  <si>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</si>
  <si>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</si>
  <si>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</si>
  <si>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</si>
  <si>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</si>
  <si>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</si>
  <si>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</si>
  <si>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</si>
  <si>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</si>
  <si>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</si>
  <si>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</si>
  <si>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</si>
  <si>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</si>
  <si>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</si>
  <si>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</si>
  <si>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</si>
  <si>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</si>
  <si>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</si>
  <si>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</si>
  <si>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</si>
  <si>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</si>
  <si>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</si>
  <si>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</si>
  <si>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</si>
  <si>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</si>
  <si>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</si>
  <si>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</si>
  <si>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</si>
  <si>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</si>
  <si>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</si>
  <si>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</si>
  <si>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</si>
  <si>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</si>
  <si>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</si>
  <si>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</si>
  <si>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</si>
  <si>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</si>
  <si>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</si>
  <si>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</si>
  <si>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</si>
  <si>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</si>
  <si>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</si>
  <si>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</si>
  <si>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</si>
  <si>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</si>
  <si>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</si>
  <si>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</si>
  <si>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</si>
  <si>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</si>
  <si>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</si>
  <si>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</si>
  <si>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</si>
  <si>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</si>
  <si>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</si>
  <si>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</si>
  <si>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</si>
  <si>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</si>
  <si>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</si>
  <si>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</si>
  <si>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</si>
  <si>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</si>
  <si>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</si>
  <si>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</si>
  <si>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</si>
  <si>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</si>
  <si>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</si>
  <si>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</si>
  <si>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</si>
  <si>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</si>
  <si>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</si>
  <si>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</si>
  <si>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</si>
  <si>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</si>
  <si>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</si>
  <si>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</si>
  <si>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</si>
  <si>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</si>
  <si>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</si>
  <si>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</si>
  <si>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</si>
  <si>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</si>
  <si>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</si>
  <si>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</si>
  <si>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</si>
  <si>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</si>
  <si>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</si>
  <si>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</si>
  <si>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</si>
  <si>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</si>
  <si>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</si>
  <si>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</si>
  <si>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</si>
  <si>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</si>
  <si>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</si>
  <si>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</si>
  <si>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</si>
  <si>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</si>
  <si>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</si>
  <si>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</si>
  <si>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</si>
  <si>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</si>
  <si>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</si>
  <si>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</si>
  <si>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</si>
  <si>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</si>
  <si>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</si>
  <si>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</si>
  <si>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</si>
  <si>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</si>
  <si>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</si>
  <si>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</si>
  <si>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</si>
  <si>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</si>
  <si>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</si>
  <si>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</si>
  <si>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</si>
  <si>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</si>
  <si>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</si>
  <si>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</si>
  <si>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</si>
  <si>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</si>
  <si>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</si>
  <si>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</si>
  <si>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</si>
  <si>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</si>
  <si>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</si>
  <si>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</si>
  <si>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</si>
  <si>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</si>
  <si>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</si>
  <si>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</si>
  <si>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</si>
  <si>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</si>
  <si>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</si>
  <si>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</si>
  <si>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</si>
  <si>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</si>
  <si>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</si>
  <si>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</si>
  <si>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</si>
  <si>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</si>
  <si>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</si>
  <si>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</si>
  <si>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</si>
  <si>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</si>
  <si>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</si>
  <si>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</si>
  <si>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</si>
  <si>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</si>
  <si>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</si>
  <si>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</si>
  <si>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</si>
  <si>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</si>
  <si>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</si>
  <si>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</si>
  <si>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</si>
  <si>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</si>
  <si>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</si>
  <si>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</si>
  <si>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</si>
  <si>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</si>
  <si>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</si>
  <si>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</si>
  <si>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</si>
  <si>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</si>
  <si>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</si>
  <si>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</si>
  <si>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</si>
  <si>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</si>
  <si>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</si>
  <si>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</si>
  <si>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</si>
  <si>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</si>
  <si>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</si>
  <si>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</si>
  <si>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</si>
  <si>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</si>
  <si>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</si>
  <si>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</si>
  <si>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</si>
  <si>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</si>
  <si>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</si>
  <si>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</si>
  <si>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</si>
  <si>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</si>
  <si>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</si>
  <si>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</si>
  <si>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</si>
  <si>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</si>
  <si>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</si>
  <si>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</si>
  <si>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</si>
  <si>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</si>
  <si>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</si>
  <si>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</si>
  <si>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</si>
  <si>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</si>
  <si>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</si>
  <si>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</si>
  <si>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</si>
  <si>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</si>
  <si>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</si>
  <si>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</si>
  <si>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</si>
  <si>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</si>
  <si>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</si>
  <si>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</si>
  <si>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</si>
  <si>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</si>
  <si>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</si>
  <si>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</si>
  <si>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</si>
  <si>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</si>
  <si>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</si>
  <si>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</si>
  <si>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</si>
  <si>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</si>
  <si>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</si>
  <si>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</si>
  <si>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</si>
  <si>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</si>
  <si>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</si>
  <si>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</si>
  <si>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</si>
  <si>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</si>
  <si>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</si>
  <si>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</si>
  <si>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</si>
  <si>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</si>
  <si>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</si>
  <si>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</si>
  <si>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</si>
  <si>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</si>
  <si>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</si>
  <si>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</si>
  <si>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</si>
  <si>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</si>
  <si>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</si>
  <si>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</si>
  <si>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</si>
  <si>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</si>
  <si>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</si>
  <si>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</si>
  <si>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</si>
  <si>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</si>
  <si>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</si>
  <si>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</si>
  <si>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</si>
  <si>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</si>
  <si>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</si>
  <si>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</si>
  <si>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</si>
  <si>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</si>
  <si>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</si>
  <si>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</si>
  <si>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</si>
  <si>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</si>
  <si>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</si>
  <si>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</si>
  <si>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</si>
  <si>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</si>
  <si>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</si>
  <si>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</si>
  <si>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</si>
  <si>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</si>
  <si>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</si>
  <si>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</si>
  <si>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</si>
  <si>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</si>
  <si>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</si>
  <si>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</si>
  <si>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</si>
  <si>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</si>
  <si>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</si>
  <si>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</si>
  <si>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</si>
  <si>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</si>
  <si>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</si>
  <si>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</si>
  <si>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</si>
  <si>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</si>
  <si>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</si>
  <si>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</si>
  <si>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</si>
  <si>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</si>
  <si>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</si>
  <si>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</si>
  <si>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</si>
  <si>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</si>
  <si>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</si>
  <si>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</si>
  <si>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</si>
  <si>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</si>
  <si>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</si>
  <si>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</si>
  <si>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</si>
  <si>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</si>
  <si>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</si>
  <si>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</si>
  <si>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</si>
  <si>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</si>
  <si>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</si>
  <si>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</si>
  <si>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</si>
  <si>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</si>
  <si>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</si>
  <si>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</si>
  <si>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</si>
  <si>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</si>
  <si>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</si>
  <si>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</si>
  <si>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</si>
  <si>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</si>
  <si>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</si>
  <si>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</si>
  <si>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</si>
  <si>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</si>
  <si>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</si>
  <si>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</si>
  <si>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</si>
  <si>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</si>
  <si>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</si>
  <si>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</si>
  <si>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</si>
  <si>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</si>
  <si>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</si>
  <si>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</si>
  <si>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</si>
  <si>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</si>
  <si>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</si>
  <si>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</si>
  <si>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</si>
  <si>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</si>
  <si>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</si>
  <si>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</si>
  <si>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</si>
  <si>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</si>
  <si>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</si>
  <si>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</si>
  <si>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</si>
  <si>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</si>
  <si>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</si>
  <si>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</si>
  <si>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</si>
  <si>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</si>
  <si>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</si>
  <si>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</si>
  <si>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</si>
  <si>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</si>
  <si>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</si>
  <si>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</si>
  <si>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</si>
  <si>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</si>
  <si>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</si>
  <si>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</si>
  <si>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</si>
  <si>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</si>
  <si>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</si>
  <si>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</si>
  <si>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</si>
  <si>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</si>
  <si>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</si>
  <si>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</si>
  <si>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</si>
  <si>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</si>
  <si>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</si>
  <si>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</si>
  <si>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</si>
  <si>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</si>
  <si>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</si>
  <si>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</si>
  <si>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</si>
  <si>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</si>
  <si>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</si>
  <si>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</si>
  <si>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</si>
  <si>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</si>
  <si>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</si>
  <si>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</si>
  <si>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</si>
  <si>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</si>
  <si>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</si>
  <si>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</si>
  <si>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</si>
  <si>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</si>
  <si>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</si>
  <si>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</si>
  <si>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</si>
  <si>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</si>
  <si>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</si>
  <si>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</si>
  <si>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</si>
  <si>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</si>
  <si>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</si>
  <si>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</si>
  <si>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</si>
  <si>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</si>
  <si>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</si>
  <si>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</si>
  <si>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</si>
  <si>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</si>
  <si>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</si>
  <si>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</si>
  <si>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</si>
  <si>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</si>
  <si>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</si>
  <si>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</si>
  <si>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</si>
  <si>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</si>
  <si>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</si>
  <si>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</si>
  <si>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</si>
  <si>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</si>
  <si>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</si>
  <si>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</si>
  <si>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</si>
  <si>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</si>
  <si>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</si>
  <si>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</si>
  <si>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</si>
  <si>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</si>
  <si>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</si>
  <si>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</si>
  <si>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</si>
  <si>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</si>
  <si>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</si>
  <si>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</si>
  <si>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</si>
  <si>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</si>
  <si>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</si>
  <si>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</si>
  <si>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</si>
  <si>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</si>
  <si>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</si>
  <si>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</si>
  <si>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</si>
  <si>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</si>
  <si>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</si>
  <si>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</si>
  <si>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</si>
  <si>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</si>
  <si>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</si>
  <si>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</si>
  <si>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</si>
  <si>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</si>
  <si>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</si>
  <si>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</si>
  <si>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</si>
  <si>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</si>
  <si>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</si>
  <si>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</si>
  <si>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</si>
  <si>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</si>
  <si>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</si>
  <si>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</si>
  <si>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</si>
  <si>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</si>
  <si>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</si>
  <si>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</si>
  <si>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</si>
  <si>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</si>
  <si>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</si>
  <si>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</si>
  <si>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</si>
  <si>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</si>
  <si>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</si>
  <si>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</si>
  <si>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</si>
  <si>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</si>
  <si>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</si>
  <si>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</si>
  <si>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</si>
  <si>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</si>
  <si>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</si>
  <si>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</si>
  <si>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</si>
  <si>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</si>
  <si>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</si>
  <si>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</si>
  <si>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</si>
  <si>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</si>
  <si>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</si>
  <si>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</si>
  <si>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</si>
  <si>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</si>
  <si>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</si>
  <si>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</si>
  <si>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</si>
  <si>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</si>
  <si>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</si>
  <si>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</si>
  <si>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</si>
  <si>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</si>
  <si>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</si>
  <si>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</si>
  <si>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</si>
  <si>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</si>
  <si>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</si>
  <si>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</si>
  <si>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</si>
  <si>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</si>
  <si>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</si>
  <si>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</si>
  <si>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</si>
  <si>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</si>
  <si>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</si>
  <si>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</si>
  <si>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</si>
  <si>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</si>
  <si>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</si>
  <si>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</si>
  <si>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</si>
  <si>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</si>
  <si>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</si>
  <si>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</si>
  <si>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</si>
  <si>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</si>
  <si>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</si>
  <si>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</si>
  <si>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</si>
  <si>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</si>
  <si>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</si>
  <si>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</si>
  <si>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</si>
  <si>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</si>
  <si>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</si>
  <si>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</si>
  <si>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</si>
  <si>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</si>
  <si>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</si>
  <si>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</si>
  <si>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</si>
  <si>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</si>
  <si>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</si>
  <si>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</si>
  <si>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</si>
  <si>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</si>
  <si>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</si>
  <si>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</si>
  <si>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</si>
  <si>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</si>
  <si>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</si>
  <si>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</si>
  <si>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</si>
  <si>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</si>
  <si>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</si>
  <si>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</si>
  <si>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</si>
  <si>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</si>
  <si>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</si>
  <si>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</si>
  <si>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</si>
  <si>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</si>
  <si>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</si>
  <si>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</si>
  <si>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</si>
  <si>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</si>
  <si>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</si>
  <si>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</si>
  <si>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</si>
  <si>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</si>
  <si>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</si>
  <si>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</si>
  <si>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</si>
  <si>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</si>
  <si>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</si>
  <si>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</si>
  <si>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</si>
  <si>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</si>
  <si>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</si>
  <si>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</si>
  <si>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</si>
  <si>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</si>
  <si>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</si>
  <si>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</si>
  <si>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</si>
  <si>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</si>
  <si>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</si>
  <si>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</si>
  <si>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</si>
  <si>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</si>
  <si>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</si>
  <si>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</si>
  <si>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</si>
  <si>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</si>
  <si>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</si>
  <si>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</si>
  <si>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</si>
  <si>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</si>
  <si>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</si>
  <si>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</si>
  <si>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</si>
  <si>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</si>
  <si>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</si>
  <si>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</si>
  <si>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</si>
  <si>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</si>
  <si>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</si>
  <si>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</si>
  <si>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</si>
  <si>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</si>
  <si>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</si>
  <si>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</si>
  <si>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</si>
  <si>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</si>
  <si>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</si>
  <si>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</si>
  <si>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</si>
  <si>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</si>
  <si>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</si>
  <si>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</si>
  <si>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</si>
  <si>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</si>
  <si>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</si>
  <si>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</si>
  <si>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</si>
  <si>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</si>
  <si>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</si>
  <si>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</si>
  <si>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</si>
  <si>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</si>
  <si>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</si>
  <si>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</si>
  <si>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</si>
  <si>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</si>
  <si>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</si>
  <si>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</si>
  <si>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</si>
  <si>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</si>
  <si>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</si>
  <si>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</si>
  <si>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</si>
  <si>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</si>
  <si>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</si>
  <si>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</si>
  <si>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</si>
  <si>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</si>
  <si>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</si>
  <si>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</si>
  <si>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</si>
  <si>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</si>
  <si>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</si>
  <si>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</si>
  <si>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</si>
  <si>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</si>
  <si>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</si>
  <si>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</si>
  <si>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</si>
  <si>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</si>
  <si>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</si>
  <si>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</si>
  <si>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</si>
  <si>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</si>
  <si>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</si>
  <si>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</si>
  <si>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</si>
  <si>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</si>
  <si>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</si>
  <si>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</si>
  <si>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</si>
  <si>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</si>
  <si>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</si>
  <si>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</si>
  <si>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</si>
  <si>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</si>
  <si>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</si>
  <si>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</si>
  <si>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</si>
  <si>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</si>
  <si>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</si>
  <si>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</si>
  <si>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</si>
  <si>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</si>
  <si>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</si>
  <si>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</si>
  <si>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</si>
  <si>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</si>
  <si>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</si>
  <si>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</si>
  <si>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</si>
  <si>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</si>
  <si>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</si>
  <si>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</si>
  <si>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</si>
  <si>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</si>
  <si>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</si>
  <si>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</si>
  <si>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</si>
  <si>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</si>
  <si>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</si>
  <si>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</si>
  <si>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</si>
  <si>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</si>
  <si>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</si>
  <si>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</si>
  <si>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</si>
  <si>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</si>
  <si>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</si>
  <si>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</si>
  <si>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</si>
  <si>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</si>
  <si>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</si>
  <si>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</si>
  <si>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</si>
  <si>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</si>
  <si>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</si>
  <si>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</si>
  <si>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</si>
  <si>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</si>
  <si>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</si>
  <si>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</si>
  <si>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</si>
  <si>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</si>
  <si>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</si>
  <si>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</si>
  <si>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</si>
  <si>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</si>
  <si>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</si>
  <si>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</si>
  <si>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</si>
  <si>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</si>
  <si>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</si>
  <si>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</si>
  <si>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</si>
  <si>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</si>
  <si>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</si>
  <si>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</si>
  <si>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</si>
  <si>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</si>
  <si>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</si>
  <si>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</si>
  <si>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</si>
  <si>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</si>
  <si>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</si>
  <si>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</si>
  <si>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</si>
  <si>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</si>
  <si>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</si>
  <si>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</si>
  <si>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</si>
  <si>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</si>
  <si>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</si>
  <si>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</si>
  <si>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</si>
  <si>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</si>
  <si>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</si>
  <si>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</si>
  <si>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</si>
  <si>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</si>
  <si>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</si>
  <si>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</si>
  <si>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</si>
  <si>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</si>
  <si>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</si>
  <si>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</si>
  <si>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</si>
  <si>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</si>
  <si>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</si>
  <si>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</si>
  <si>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</si>
  <si>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</si>
  <si>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</si>
  <si>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</si>
  <si>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</si>
  <si>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</si>
  <si>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</si>
  <si>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</si>
  <si>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</si>
  <si>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</si>
  <si>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</si>
  <si>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</si>
  <si>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</si>
  <si>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</si>
  <si>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</si>
  <si>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</si>
  <si>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</si>
  <si>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</si>
  <si>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</si>
  <si>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</si>
  <si>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</si>
  <si>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</si>
  <si>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</si>
  <si>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</si>
  <si>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</si>
  <si>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</si>
  <si>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</si>
  <si>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</si>
  <si>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</si>
  <si>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</si>
  <si>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</si>
  <si>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</si>
  <si>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</si>
  <si>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</si>
  <si>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</si>
  <si>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</si>
  <si>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</si>
  <si>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</si>
  <si>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</si>
  <si>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</si>
  <si>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</si>
  <si>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</si>
  <si>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</si>
  <si>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</si>
  <si>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</si>
  <si>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</si>
  <si>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</si>
  <si>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</si>
  <si>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</si>
  <si>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</si>
  <si>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</si>
  <si>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</si>
  <si>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</si>
  <si>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</si>
  <si>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</si>
  <si>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</si>
  <si>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</si>
  <si>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</si>
  <si>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</si>
  <si>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</si>
  <si>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</si>
  <si>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</si>
  <si>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</si>
  <si>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</si>
  <si>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</si>
  <si>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</si>
  <si>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</si>
  <si>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</si>
  <si>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</si>
  <si>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</si>
  <si>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</si>
  <si>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</si>
  <si>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</si>
  <si>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</si>
  <si>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</si>
  <si>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</si>
  <si>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</si>
  <si>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</si>
  <si>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</si>
  <si>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</si>
  <si>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</si>
  <si>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</si>
  <si>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</si>
  <si>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</si>
  <si>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</si>
  <si>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</si>
  <si>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</si>
  <si>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</si>
  <si>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</si>
  <si>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</si>
  <si>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</si>
  <si>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</si>
  <si>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</si>
  <si>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</si>
  <si>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</si>
  <si>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</si>
  <si>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</si>
  <si>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</si>
  <si>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</si>
  <si>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</si>
  <si>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</si>
  <si>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</si>
  <si>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</si>
  <si>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</si>
  <si>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</si>
  <si>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</si>
  <si>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</si>
  <si>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</si>
  <si>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</si>
  <si>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</si>
  <si>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</si>
  <si>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</si>
  <si>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</si>
  <si>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</si>
  <si>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</si>
  <si>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</si>
  <si>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</si>
  <si>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</si>
  <si>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</si>
  <si>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</si>
  <si>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</si>
  <si>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</si>
  <si>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</si>
  <si>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</si>
  <si>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</si>
  <si>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</si>
  <si>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</si>
  <si>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</si>
  <si>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</si>
  <si>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</si>
  <si>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</si>
  <si>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</si>
  <si>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</si>
  <si>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</si>
  <si>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</si>
  <si>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</si>
  <si>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</si>
  <si>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</si>
  <si>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</si>
  <si>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</si>
  <si>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</si>
  <si>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</si>
  <si>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</si>
  <si>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</si>
  <si>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</si>
  <si>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</si>
  <si>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</si>
  <si>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</si>
  <si>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</si>
  <si>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</si>
  <si>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</si>
  <si>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</si>
  <si>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</si>
  <si>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</si>
  <si>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</si>
  <si>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</si>
  <si>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</si>
  <si>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</si>
  <si>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</si>
  <si>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</si>
  <si>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</si>
  <si>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</si>
  <si>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</si>
  <si>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</si>
  <si>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</si>
  <si>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</si>
  <si>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</si>
  <si>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</si>
  <si>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</si>
  <si>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</si>
  <si>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</si>
  <si>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</si>
  <si>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</si>
  <si>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</si>
  <si>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</si>
  <si>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</si>
  <si>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</si>
  <si>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</si>
  <si>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</si>
  <si>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</si>
  <si>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</si>
  <si>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</si>
  <si>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</si>
  <si>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</si>
  <si>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</si>
  <si>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</si>
  <si>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</si>
  <si>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</si>
  <si>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</si>
  <si>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</si>
  <si>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</si>
  <si>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</si>
  <si>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</si>
  <si>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</si>
  <si>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</si>
  <si>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</si>
  <si>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</si>
  <si>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</si>
  <si>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</si>
  <si>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</si>
  <si>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</si>
  <si>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</si>
  <si>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</si>
  <si>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</si>
  <si>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</si>
  <si>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</si>
  <si>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</si>
  <si>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</si>
  <si>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</si>
  <si>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</si>
  <si>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</si>
  <si>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</si>
  <si>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</si>
  <si>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</si>
  <si>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</si>
  <si>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</si>
  <si>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</si>
  <si>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</si>
  <si>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</si>
  <si>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</si>
  <si>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</si>
  <si>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</si>
  <si>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</si>
  <si>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</si>
  <si>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</si>
  <si>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</si>
  <si>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</si>
  <si>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</si>
  <si>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</si>
  <si>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</si>
  <si>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</si>
  <si>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</si>
  <si>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</si>
  <si>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</si>
  <si>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</si>
  <si>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</si>
  <si>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</si>
  <si>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</si>
  <si>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</si>
  <si>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</si>
  <si>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</si>
  <si>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</si>
  <si>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</si>
  <si>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</si>
  <si>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</si>
  <si>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</si>
  <si>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</si>
  <si>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</si>
  <si>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</si>
  <si>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</si>
  <si>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</si>
  <si>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</si>
  <si>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</si>
  <si>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</si>
  <si>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</si>
  <si>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</si>
  <si>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</si>
  <si>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</si>
  <si>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</si>
  <si>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</si>
  <si>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</si>
  <si>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</si>
  <si>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</si>
  <si>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</si>
  <si>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</si>
  <si>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</si>
  <si>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</si>
  <si>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</si>
  <si>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</si>
  <si>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</si>
  <si>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</si>
  <si>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</si>
  <si>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</si>
  <si>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</si>
  <si>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</si>
  <si>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</si>
  <si>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</si>
  <si>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</si>
  <si>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</si>
  <si>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</si>
  <si>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</si>
  <si>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</si>
  <si>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</si>
  <si>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</si>
  <si>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</si>
  <si>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</si>
  <si>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</si>
  <si>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</si>
  <si>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</si>
  <si>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</si>
  <si>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</si>
  <si>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</si>
  <si>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</si>
  <si>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</si>
  <si>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</si>
  <si>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</si>
  <si>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</si>
  <si>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</si>
  <si>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</si>
  <si>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</si>
  <si>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</si>
  <si>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</si>
  <si>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</si>
  <si>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</si>
  <si>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</si>
  <si>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</si>
  <si>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</si>
  <si>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</si>
  <si>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</si>
  <si>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</si>
  <si>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</si>
  <si>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</si>
  <si>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</si>
  <si>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</si>
  <si>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</si>
  <si>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</si>
  <si>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</si>
  <si>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</si>
  <si>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</si>
  <si>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</si>
  <si>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</si>
  <si>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</si>
  <si>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</si>
  <si>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</si>
  <si>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</si>
  <si>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</si>
  <si>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</si>
  <si>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</si>
  <si>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</si>
  <si>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</si>
  <si>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</si>
  <si>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</si>
  <si>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</si>
  <si>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</si>
  <si>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</si>
  <si>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</si>
  <si>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</si>
  <si>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</si>
  <si>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</si>
  <si>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</si>
  <si>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</si>
  <si>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</si>
  <si>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</si>
  <si>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</si>
  <si>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</si>
  <si>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</si>
  <si>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</si>
  <si>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</si>
  <si>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</si>
  <si>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</si>
  <si>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</si>
  <si>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</si>
  <si>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</si>
  <si>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</si>
  <si>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</si>
  <si>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</si>
  <si>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</si>
  <si>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</si>
  <si>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</si>
  <si>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</si>
  <si>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</si>
  <si>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</si>
  <si>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</si>
  <si>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</si>
  <si>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</si>
  <si>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</si>
  <si>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</si>
  <si>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</si>
  <si>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</si>
  <si>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</si>
  <si>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</si>
  <si>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</si>
  <si>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</si>
  <si>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</si>
  <si>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</si>
  <si>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</si>
  <si>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</si>
  <si>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</si>
  <si>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</si>
  <si>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</si>
  <si>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</si>
  <si>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</si>
  <si>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</si>
  <si>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</si>
  <si>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</si>
  <si>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</si>
  <si>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</si>
  <si>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</si>
  <si>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</si>
  <si>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</si>
  <si>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</si>
  <si>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</si>
  <si>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</si>
  <si>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</si>
  <si>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</si>
  <si>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</si>
  <si>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</si>
  <si>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</si>
  <si>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</si>
  <si>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</si>
  <si>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</si>
  <si>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</si>
  <si>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</si>
  <si>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</si>
  <si>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</si>
  <si>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</si>
  <si>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</si>
  <si>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</si>
  <si>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</si>
  <si>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</si>
  <si>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</si>
  <si>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</si>
  <si>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</si>
  <si>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</si>
  <si>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</si>
  <si>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</si>
  <si>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</si>
  <si>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</si>
  <si>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</si>
  <si>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</si>
  <si>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</si>
  <si>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</si>
  <si>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</si>
  <si>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</si>
  <si>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</si>
  <si>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</si>
  <si>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</si>
  <si>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</si>
  <si>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</si>
  <si>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</si>
  <si>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</si>
  <si>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</si>
  <si>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</si>
  <si>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</si>
  <si>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</si>
  <si>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</si>
  <si>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</si>
  <si>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</si>
  <si>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</si>
  <si>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</si>
  <si>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</si>
  <si>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</si>
  <si>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</si>
  <si>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</si>
  <si>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</si>
  <si>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</si>
  <si>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</si>
  <si>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</si>
  <si>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</si>
  <si>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</si>
  <si>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</si>
  <si>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</si>
  <si>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</si>
  <si>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</si>
  <si>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</si>
  <si>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</si>
  <si>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</si>
  <si>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</si>
  <si>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</si>
  <si>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</si>
  <si>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</si>
  <si>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</si>
  <si>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</si>
  <si>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</si>
  <si>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</si>
  <si>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</si>
  <si>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</si>
  <si>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</si>
  <si>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</si>
  <si>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</si>
  <si>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</si>
  <si>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</si>
  <si>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</si>
  <si>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</si>
  <si>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</si>
  <si>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</si>
  <si>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</si>
  <si>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</si>
  <si>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</si>
  <si>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</si>
  <si>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</si>
  <si>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</si>
  <si>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</si>
  <si>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</si>
  <si>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</si>
  <si>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</si>
  <si>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</si>
  <si>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</si>
  <si>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</si>
  <si>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</si>
  <si>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</si>
  <si>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</si>
  <si>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</si>
  <si>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</si>
  <si>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</si>
  <si>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</si>
  <si>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</si>
  <si>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</si>
  <si>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</si>
  <si>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</si>
  <si>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</si>
  <si>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</si>
  <si>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</si>
  <si>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</si>
  <si>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</si>
  <si>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</si>
  <si>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</si>
  <si>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</si>
  <si>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</si>
  <si>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</si>
  <si>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</si>
  <si>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</si>
  <si>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</si>
  <si>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</si>
  <si>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</si>
  <si>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</si>
  <si>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</si>
  <si>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</si>
  <si>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</si>
  <si>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</si>
  <si>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</si>
  <si>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</si>
  <si>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</si>
  <si>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</si>
  <si>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</si>
  <si>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</si>
  <si>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</si>
  <si>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</si>
  <si>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</si>
  <si>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</si>
  <si>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</si>
  <si>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</si>
  <si>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</si>
  <si>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</si>
  <si>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</si>
  <si>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</si>
  <si>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</si>
  <si>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</si>
  <si>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</si>
  <si>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</si>
  <si>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</si>
  <si>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</si>
  <si>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</si>
  <si>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</si>
  <si>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</si>
  <si>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</si>
  <si>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</si>
  <si>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</si>
  <si>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</si>
  <si>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</si>
  <si>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</si>
  <si>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</si>
  <si>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</si>
  <si>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</si>
  <si>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</si>
  <si>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</si>
  <si>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</si>
  <si>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</si>
  <si>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</si>
  <si>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</si>
  <si>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</si>
  <si>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</si>
  <si>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</si>
  <si>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</si>
  <si>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</si>
  <si>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</si>
  <si>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</si>
  <si>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</si>
  <si>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</si>
  <si>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</si>
  <si>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</si>
  <si>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</si>
  <si>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</si>
  <si>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</si>
  <si>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</si>
  <si>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</si>
  <si>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</si>
  <si>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</si>
  <si>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</si>
  <si>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</si>
  <si>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</si>
  <si>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</si>
  <si>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</si>
  <si>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</si>
  <si>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</si>
  <si>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</si>
  <si>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</si>
  <si>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</si>
  <si>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</si>
  <si>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</si>
  <si>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</si>
  <si>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</si>
  <si>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</si>
  <si>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</si>
  <si>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</si>
  <si>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</si>
  <si>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</si>
  <si>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</si>
  <si>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</si>
  <si>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</si>
  <si>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</si>
  <si>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</si>
  <si>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</si>
  <si>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</si>
  <si>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</si>
  <si>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</si>
  <si>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</si>
  <si>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</si>
  <si>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</si>
  <si>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</si>
  <si>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</si>
  <si>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</si>
  <si>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</si>
  <si>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</si>
  <si>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</si>
  <si>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</si>
  <si>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</si>
  <si>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</si>
  <si>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</si>
  <si>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</si>
  <si>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</si>
  <si>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</si>
  <si>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</si>
  <si>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</si>
  <si>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</si>
  <si>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</si>
  <si>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</si>
  <si>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</si>
  <si>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</si>
  <si>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</si>
  <si>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</si>
  <si>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</si>
  <si>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</si>
  <si>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</si>
  <si>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</si>
  <si>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</si>
  <si>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</si>
  <si>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</si>
  <si>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</si>
  <si>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</si>
  <si>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</si>
  <si>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</si>
  <si>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</si>
  <si>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</si>
  <si>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</si>
  <si>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</si>
  <si>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</si>
  <si>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</si>
  <si>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</si>
  <si>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</si>
  <si>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</si>
  <si>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</si>
  <si>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</si>
  <si>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</si>
  <si>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</si>
  <si>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</si>
  <si>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</si>
  <si>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</si>
  <si>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</si>
  <si>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</si>
  <si>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</si>
  <si>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</si>
  <si>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</si>
  <si>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</si>
  <si>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</si>
  <si>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</si>
  <si>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</si>
  <si>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</si>
  <si>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</si>
  <si>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</si>
  <si>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</si>
  <si>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</si>
  <si>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</si>
  <si>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</si>
  <si>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</si>
  <si>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</si>
  <si>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</si>
  <si>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</si>
  <si>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</si>
  <si>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</si>
  <si>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</si>
  <si>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</si>
  <si>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</si>
  <si>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</si>
  <si>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</si>
  <si>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</si>
  <si>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</si>
  <si>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</si>
  <si>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</si>
  <si>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</si>
  <si>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</si>
  <si>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</si>
  <si>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</si>
  <si>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</si>
  <si>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</si>
  <si>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</si>
  <si>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</si>
  <si>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</si>
  <si>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</si>
  <si>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</si>
  <si>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</si>
  <si>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</si>
  <si>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</si>
  <si>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</si>
  <si>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</si>
  <si>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</si>
  <si>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</si>
  <si>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</si>
  <si>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</si>
  <si>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</si>
  <si>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</si>
  <si>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</si>
  <si>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</si>
  <si>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</si>
  <si>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</si>
  <si>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</si>
  <si>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</si>
  <si>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</si>
  <si>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</si>
  <si>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</si>
  <si>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</si>
  <si>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</si>
  <si>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</si>
  <si>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</si>
  <si>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</si>
  <si>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</si>
  <si>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</si>
  <si>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</si>
  <si>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</si>
  <si>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</si>
  <si>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</si>
  <si>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</si>
  <si>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</si>
  <si>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</si>
  <si>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</si>
  <si>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</si>
  <si>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</si>
  <si>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</si>
  <si>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</si>
  <si>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</si>
  <si>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</si>
  <si>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</si>
  <si>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</si>
  <si>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</si>
  <si>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</si>
  <si>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</si>
  <si>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</si>
  <si>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</si>
  <si>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</si>
  <si>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</si>
  <si>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</si>
  <si>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</si>
  <si>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</si>
  <si>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</si>
  <si>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</si>
  <si>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</si>
  <si>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</si>
  <si>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</si>
  <si>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</si>
  <si>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</si>
  <si>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</si>
  <si>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</si>
  <si>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</si>
  <si>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</si>
  <si>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</si>
  <si>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</si>
  <si>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</si>
  <si>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</si>
  <si>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</si>
  <si>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</si>
  <si>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</si>
  <si>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</si>
  <si>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</si>
  <si>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</si>
  <si>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</si>
  <si>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</si>
  <si>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</si>
  <si>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</si>
  <si>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</si>
  <si>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</si>
  <si>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</si>
  <si>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</si>
  <si>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</si>
  <si>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</si>
  <si>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</si>
  <si>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</si>
  <si>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</si>
  <si>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</si>
  <si>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</si>
  <si>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</si>
  <si>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</si>
  <si>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</si>
  <si>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</si>
  <si>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</si>
  <si>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</si>
  <si>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</si>
  <si>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</si>
  <si>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</si>
  <si>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</si>
  <si>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</si>
  <si>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</si>
  <si>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</si>
  <si>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</si>
  <si>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</si>
  <si>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</si>
  <si>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</si>
  <si>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</si>
  <si>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</si>
  <si>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</si>
  <si>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</si>
  <si>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</si>
  <si>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</si>
  <si>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</si>
  <si>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</si>
  <si>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</si>
  <si>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</si>
  <si>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</si>
  <si>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</si>
  <si>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</si>
  <si>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</si>
  <si>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</si>
  <si>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</si>
  <si>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</si>
  <si>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</si>
  <si>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</si>
  <si>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</si>
  <si>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</si>
  <si>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</si>
  <si>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</si>
  <si>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</si>
  <si>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</si>
  <si>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</si>
  <si>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</si>
  <si>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</si>
  <si>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</si>
  <si>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</si>
  <si>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</si>
  <si>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</si>
  <si>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</si>
  <si>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</si>
  <si>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</si>
  <si>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</si>
  <si>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</si>
  <si>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</si>
  <si>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</si>
  <si>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</si>
  <si>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</si>
  <si>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</si>
  <si>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</si>
  <si>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</si>
  <si>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</si>
  <si>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</si>
  <si>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</si>
  <si>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</si>
  <si>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</si>
  <si>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</si>
  <si>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</si>
  <si>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</si>
  <si>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</si>
  <si>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</si>
  <si>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</si>
  <si>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</si>
  <si>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</si>
  <si>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</si>
  <si>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</si>
  <si>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</si>
  <si>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</si>
  <si>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</si>
  <si>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</si>
  <si>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</si>
  <si>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</si>
  <si>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</si>
  <si>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</si>
  <si>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</si>
  <si>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</si>
  <si>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</si>
  <si>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</si>
  <si>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</si>
  <si>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</si>
  <si>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</si>
  <si>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</si>
  <si>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</si>
  <si>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</si>
  <si>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</si>
  <si>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</si>
  <si>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</si>
  <si>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</si>
  <si>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</si>
  <si>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</si>
  <si>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</si>
  <si>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</si>
  <si>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</si>
  <si>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</si>
  <si>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</si>
  <si>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</si>
  <si>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</si>
  <si>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</si>
  <si>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</si>
  <si>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</si>
  <si>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</si>
  <si>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</si>
  <si>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</si>
  <si>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</si>
  <si>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</si>
  <si>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</si>
  <si>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</si>
  <si>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</si>
  <si>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</si>
  <si>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</si>
  <si>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</si>
  <si>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</si>
  <si>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</si>
  <si>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</si>
  <si>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</si>
  <si>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</si>
  <si>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</si>
  <si>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</si>
  <si>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</si>
  <si>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</si>
  <si>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</si>
  <si>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</si>
  <si>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</si>
  <si>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</si>
  <si>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</si>
  <si>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</si>
  <si>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</si>
  <si>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</si>
  <si>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</si>
  <si>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</si>
  <si>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</si>
  <si>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</si>
  <si>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</si>
  <si>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</si>
  <si>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</si>
  <si>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</si>
  <si>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</si>
  <si>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</si>
  <si>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</si>
  <si>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</si>
  <si>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</si>
  <si>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</si>
  <si>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</si>
  <si>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</si>
  <si>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</si>
  <si>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</si>
  <si>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</si>
  <si>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</si>
  <si>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</si>
  <si>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</si>
  <si>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</si>
  <si>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</si>
  <si>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</si>
  <si>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</si>
  <si>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</si>
  <si>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</si>
  <si>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</si>
  <si>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</si>
  <si>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</si>
  <si>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</si>
  <si>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</si>
  <si>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</si>
  <si>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</si>
  <si>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</si>
  <si>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</si>
  <si>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</si>
  <si>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</si>
  <si>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</si>
  <si>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</si>
  <si>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</si>
  <si>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</si>
  <si>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</si>
  <si>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</si>
  <si>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</si>
  <si>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</si>
  <si>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</si>
  <si>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</si>
  <si>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</si>
  <si>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</si>
  <si>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</si>
  <si>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</si>
  <si>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</si>
  <si>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</si>
  <si>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</si>
  <si>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</si>
  <si>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</si>
  <si>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</si>
  <si>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</si>
  <si>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</si>
  <si>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</si>
  <si>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</si>
  <si>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</si>
  <si>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</si>
  <si>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</si>
  <si>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</si>
  <si>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</si>
  <si>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</si>
  <si>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</si>
  <si>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</si>
  <si>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</si>
  <si>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</si>
  <si>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</si>
  <si>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</si>
  <si>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</si>
  <si>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</si>
  <si>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</si>
  <si>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</si>
  <si>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</si>
  <si>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</si>
  <si>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</si>
  <si>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</si>
  <si>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</si>
  <si>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</si>
  <si>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</si>
  <si>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</si>
  <si>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</si>
  <si>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</si>
  <si>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</si>
  <si>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</si>
  <si>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</si>
  <si>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</si>
  <si>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</si>
  <si>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</si>
  <si>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</si>
  <si>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</si>
  <si>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</si>
  <si>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</si>
  <si>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</si>
  <si>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</si>
  <si>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</si>
  <si>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</si>
  <si>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</si>
  <si>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</si>
  <si>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</si>
  <si>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</si>
  <si>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</si>
  <si>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</si>
  <si>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</si>
  <si>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</si>
  <si>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</si>
  <si>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</si>
  <si>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</si>
  <si>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</si>
  <si>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</si>
  <si>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</si>
  <si>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</si>
  <si>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</si>
  <si>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</si>
  <si>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</si>
  <si>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</si>
  <si>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</si>
  <si>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</si>
  <si>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</si>
  <si>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</si>
  <si>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</si>
  <si>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</si>
  <si>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</si>
  <si>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</si>
  <si>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</si>
  <si>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</si>
  <si>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</si>
  <si>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</si>
  <si>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</si>
  <si>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</si>
  <si>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</si>
  <si>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</si>
  <si>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</si>
  <si>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</si>
  <si>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</si>
  <si>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</si>
  <si>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</si>
  <si>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</si>
  <si>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</si>
  <si>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</si>
  <si>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</si>
  <si>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</si>
  <si>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</si>
  <si>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</si>
  <si>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</si>
  <si>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</si>
  <si>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</si>
  <si>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</si>
  <si>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</si>
  <si>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</si>
  <si>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</si>
  <si>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</si>
  <si>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</si>
  <si>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</si>
  <si>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</si>
  <si>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</si>
  <si>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</si>
  <si>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</si>
  <si>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</si>
  <si>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</si>
  <si>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</si>
  <si>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</si>
  <si>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</si>
  <si>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</si>
  <si>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</si>
  <si>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</si>
  <si>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</si>
  <si>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</si>
  <si>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</si>
  <si>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</si>
  <si>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</si>
  <si>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</si>
  <si>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</si>
  <si>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</si>
  <si>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</si>
  <si>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</si>
  <si>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</si>
  <si>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</si>
  <si>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</si>
  <si>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</si>
  <si>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</si>
  <si>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</si>
  <si>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</si>
  <si>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</si>
  <si>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</si>
  <si>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</si>
  <si>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</si>
  <si>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</si>
  <si>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</si>
  <si>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</si>
  <si>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</si>
  <si>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</si>
  <si>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</si>
  <si>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</si>
  <si>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</si>
  <si>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</si>
  <si>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</si>
  <si>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</si>
  <si>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</si>
  <si>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</si>
  <si>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</si>
  <si>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</si>
  <si>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</si>
  <si>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</si>
  <si>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</si>
  <si>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</si>
  <si>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</si>
  <si>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</si>
  <si>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</si>
  <si>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</si>
  <si>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</si>
  <si>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</si>
  <si>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</si>
  <si>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</si>
  <si>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</si>
  <si>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</si>
  <si>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</si>
  <si>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</si>
  <si>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</si>
  <si>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</si>
  <si>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</si>
  <si>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</si>
  <si>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</si>
  <si>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</si>
  <si>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</si>
  <si>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</si>
  <si>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</si>
  <si>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</si>
  <si>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</si>
  <si>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</si>
  <si>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</si>
  <si>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</si>
  <si>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</si>
  <si>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</si>
  <si>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</si>
  <si>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</si>
  <si>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</si>
  <si>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</si>
  <si>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</si>
  <si>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</si>
  <si>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</si>
  <si>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</si>
  <si>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</si>
  <si>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</si>
  <si>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</si>
  <si>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</si>
  <si>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</si>
  <si>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</si>
  <si>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</si>
  <si>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</si>
  <si>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</si>
  <si>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</si>
  <si>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</si>
  <si>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</si>
  <si>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</si>
  <si>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</si>
  <si>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</si>
  <si>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</si>
  <si>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</si>
  <si>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</si>
  <si>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</si>
  <si>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</si>
  <si>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</si>
  <si>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</si>
  <si>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</si>
  <si>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</si>
  <si>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</si>
  <si>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</si>
  <si>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</si>
  <si>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</si>
  <si>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</si>
  <si>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</si>
  <si>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</si>
  <si>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</si>
  <si>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</si>
  <si>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</si>
  <si>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</si>
  <si>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</si>
  <si>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</si>
  <si>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</si>
  <si>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</si>
  <si>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</si>
  <si>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</si>
  <si>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</si>
  <si>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</si>
  <si>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</si>
  <si>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</si>
  <si>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</si>
  <si>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</si>
  <si>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</si>
  <si>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</si>
  <si>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</si>
  <si>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</si>
  <si>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</si>
  <si>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</si>
  <si>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</si>
  <si>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</si>
  <si>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</si>
  <si>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</si>
  <si>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</si>
  <si>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</si>
  <si>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</si>
  <si>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</si>
  <si>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</si>
  <si>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</si>
  <si>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</si>
  <si>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</si>
  <si>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</si>
  <si>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</si>
  <si>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</si>
  <si>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</si>
  <si>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</si>
  <si>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</si>
  <si>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</si>
  <si>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</si>
  <si>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</si>
  <si>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</si>
  <si>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</si>
  <si>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</si>
  <si>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</si>
  <si>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</si>
  <si>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</si>
  <si>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</si>
  <si>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</si>
  <si>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</si>
  <si>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</si>
  <si>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</si>
  <si>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</si>
  <si>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</si>
  <si>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</si>
  <si>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</si>
  <si>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</si>
  <si>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</si>
  <si>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</si>
  <si>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</si>
  <si>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</si>
  <si>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</si>
  <si>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</si>
  <si>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</si>
  <si>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</si>
  <si>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</si>
  <si>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</si>
  <si>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</si>
  <si>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</si>
  <si>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</si>
  <si>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</si>
  <si>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</si>
  <si>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</si>
  <si>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</si>
  <si>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</si>
  <si>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</si>
  <si>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</si>
  <si>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</si>
  <si>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</si>
  <si>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</si>
  <si>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</si>
  <si>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</si>
  <si>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</si>
  <si>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</si>
  <si>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</si>
  <si>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</si>
  <si>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</si>
  <si>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</si>
  <si>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</si>
  <si>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</si>
  <si>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</si>
  <si>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</si>
  <si>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</si>
  <si>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</si>
  <si>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</si>
  <si>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</si>
  <si>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</si>
  <si>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</si>
  <si>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</si>
  <si>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</si>
  <si>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</si>
  <si>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</si>
  <si>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</si>
  <si>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</si>
  <si>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</si>
  <si>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</si>
  <si>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</si>
  <si>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</si>
  <si>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</si>
  <si>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</si>
  <si>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</si>
  <si>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</si>
  <si>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</si>
  <si>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</si>
  <si>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</si>
  <si>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</si>
  <si>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</si>
  <si>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</si>
  <si>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</si>
  <si>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</si>
  <si>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</si>
  <si>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</si>
  <si>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</si>
  <si>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</si>
  <si>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</si>
  <si>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</si>
  <si>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</si>
  <si>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</si>
  <si>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</si>
  <si>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</si>
  <si>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</si>
  <si>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</si>
  <si>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</si>
  <si>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</si>
  <si>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</si>
  <si>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</si>
  <si>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</si>
  <si>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</si>
  <si>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</si>
  <si>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</si>
  <si>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</si>
  <si>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</si>
  <si>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</si>
  <si>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</si>
  <si>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</si>
  <si>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</si>
  <si>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</si>
  <si>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</si>
  <si>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</si>
  <si>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</si>
  <si>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</si>
  <si>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</si>
  <si>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</si>
  <si>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</si>
  <si>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</si>
  <si>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</si>
  <si>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</si>
  <si>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</si>
  <si>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</si>
  <si>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</si>
  <si>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</si>
  <si>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</si>
  <si>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</si>
  <si>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</si>
  <si>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</si>
  <si>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</si>
  <si>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</si>
  <si>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</si>
  <si>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</si>
  <si>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</si>
  <si>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</si>
  <si>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</si>
  <si>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</si>
  <si>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</si>
  <si>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</si>
  <si>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</si>
  <si>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</si>
  <si>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</si>
  <si>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</si>
  <si>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</si>
  <si>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</si>
  <si>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</si>
  <si>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</si>
  <si>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</si>
  <si>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</si>
  <si>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</si>
  <si>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</si>
  <si>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</si>
  <si>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</si>
  <si>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</si>
  <si>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</si>
  <si>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</si>
  <si>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</si>
  <si>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</si>
  <si>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</si>
  <si>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</si>
  <si>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</si>
  <si>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</si>
  <si>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</si>
  <si>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</si>
  <si>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</si>
  <si>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</si>
  <si>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</si>
  <si>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</si>
  <si>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</si>
  <si>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</si>
  <si>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</si>
  <si>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</si>
  <si>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</si>
  <si>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</si>
  <si>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</si>
  <si>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</si>
  <si>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</si>
  <si>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</si>
  <si>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</si>
  <si>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</si>
  <si>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</si>
  <si>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</si>
  <si>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</si>
  <si>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</si>
  <si>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</si>
  <si>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</si>
  <si>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</si>
  <si>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</si>
  <si>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</si>
  <si>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</si>
  <si>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</si>
  <si>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</si>
  <si>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</si>
  <si>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</si>
  <si>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</si>
  <si>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</si>
  <si>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</si>
  <si>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</si>
  <si>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</si>
  <si>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</si>
  <si>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</si>
  <si>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</si>
  <si>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</si>
  <si>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</si>
  <si>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</si>
  <si>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</si>
  <si>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</si>
  <si>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</si>
  <si>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</si>
  <si>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</si>
  <si>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</si>
  <si>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</si>
  <si>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</si>
  <si>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</si>
  <si>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</si>
  <si>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</si>
  <si>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</si>
  <si>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</si>
  <si>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</si>
  <si>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</si>
  <si>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</si>
  <si>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</si>
  <si>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</si>
  <si>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</si>
  <si>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</si>
  <si>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</si>
  <si>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</si>
  <si>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</si>
  <si>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</si>
  <si>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</si>
  <si>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</si>
  <si>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</si>
  <si>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</si>
  <si>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</si>
  <si>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</si>
  <si>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</si>
  <si>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</si>
  <si>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</si>
  <si>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</si>
  <si>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</si>
  <si>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</si>
  <si>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</si>
  <si>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</si>
  <si>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</si>
  <si>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</si>
  <si>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</si>
  <si>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</si>
  <si>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</si>
  <si>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</si>
  <si>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</si>
  <si>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</si>
  <si>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</si>
  <si>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</si>
  <si>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</si>
  <si>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</si>
  <si>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</si>
  <si>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</si>
  <si>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</si>
  <si>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</si>
  <si>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</si>
  <si>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</si>
  <si>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</si>
  <si>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</si>
  <si>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</si>
  <si>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</si>
  <si>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</si>
  <si>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</si>
  <si>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</si>
  <si>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</si>
  <si>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</si>
  <si>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</si>
  <si>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</si>
  <si>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</si>
  <si>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</si>
  <si>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</si>
  <si>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</si>
  <si>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</si>
  <si>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</si>
  <si>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</si>
  <si>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</si>
  <si>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</si>
  <si>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</si>
  <si>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</si>
  <si>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</si>
  <si>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</si>
  <si>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</si>
  <si>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</si>
  <si>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</si>
  <si>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</si>
  <si>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</si>
  <si>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</si>
  <si>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</si>
  <si>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</si>
  <si>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</si>
  <si>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</si>
  <si>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</si>
  <si>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</si>
  <si>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</si>
  <si>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</si>
  <si>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</si>
  <si>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</si>
  <si>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</si>
  <si>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</si>
  <si>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</si>
  <si>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</si>
  <si>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</si>
  <si>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</si>
  <si>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</si>
  <si>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</si>
  <si>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</si>
  <si>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</si>
  <si>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</si>
  <si>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</si>
  <si>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</si>
  <si>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</si>
  <si>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</si>
  <si>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</si>
  <si>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</si>
  <si>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</si>
  <si>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</si>
  <si>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</si>
  <si>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</si>
  <si>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</si>
  <si>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</si>
  <si>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</si>
  <si>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</si>
  <si>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</si>
  <si>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</si>
  <si>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</si>
  <si>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</si>
  <si>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</si>
  <si>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</si>
  <si>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</si>
  <si>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</si>
  <si>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</si>
  <si>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</si>
  <si>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</si>
  <si>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</si>
  <si>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</si>
  <si>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</si>
  <si>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</si>
  <si>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</si>
  <si>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</si>
  <si>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</si>
  <si>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</si>
  <si>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</si>
  <si>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</si>
  <si>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</si>
  <si>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</si>
  <si>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</si>
  <si>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</si>
  <si>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</si>
  <si>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</si>
  <si>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</si>
  <si>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</si>
  <si>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</si>
  <si>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</si>
  <si>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</si>
  <si>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</si>
  <si>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</si>
  <si>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</si>
  <si>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</si>
  <si>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</si>
  <si>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</si>
  <si>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</si>
  <si>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</si>
  <si>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</si>
  <si>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</si>
  <si>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</si>
  <si>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</si>
  <si>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</si>
  <si>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</si>
  <si>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</si>
  <si>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</si>
  <si>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</si>
  <si>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</si>
  <si>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</si>
  <si>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</si>
  <si>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</si>
  <si>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</si>
  <si>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</si>
  <si>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</si>
  <si>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</si>
  <si>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</si>
  <si>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</si>
  <si>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</si>
  <si>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</si>
  <si>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</si>
  <si>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</si>
  <si>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</si>
  <si>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</si>
  <si>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</si>
  <si>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</si>
  <si>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</si>
  <si>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</si>
  <si>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</si>
  <si>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</si>
  <si>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</si>
  <si>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</si>
  <si>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</si>
  <si>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</si>
  <si>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</si>
  <si>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</si>
  <si>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</si>
  <si>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</si>
  <si>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</si>
  <si>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</si>
  <si>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</si>
  <si>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</si>
  <si>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</si>
  <si>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</si>
  <si>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</si>
  <si>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</si>
  <si>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</si>
  <si>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</si>
  <si>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</si>
  <si>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</si>
  <si>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</si>
  <si>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</si>
  <si>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</si>
  <si>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</si>
  <si>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</si>
  <si>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</si>
  <si>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</si>
  <si>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</si>
  <si>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</si>
  <si>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</si>
  <si>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</si>
  <si>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</si>
  <si>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</si>
  <si>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</si>
  <si>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</si>
  <si>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</si>
  <si>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</si>
  <si>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</si>
  <si>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</si>
  <si>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</si>
  <si>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</si>
  <si>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</si>
  <si>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</si>
  <si>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</si>
  <si>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</si>
  <si>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</si>
  <si>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</si>
  <si>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</si>
  <si>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</si>
  <si>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</si>
  <si>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</si>
  <si>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</si>
  <si>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</si>
  <si>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</si>
  <si>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</si>
  <si>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</si>
  <si>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</si>
  <si>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</si>
  <si>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</si>
  <si>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</si>
  <si>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</si>
  <si>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</si>
  <si>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</si>
  <si>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</si>
  <si>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</si>
  <si>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</si>
  <si>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</si>
  <si>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</si>
  <si>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</si>
  <si>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</si>
  <si>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</si>
  <si>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</si>
  <si>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</si>
  <si>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</si>
  <si>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</si>
  <si>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</si>
  <si>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</si>
  <si>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</si>
  <si>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</si>
  <si>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</si>
  <si>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</si>
  <si>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</si>
  <si>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</si>
  <si>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</si>
  <si>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</si>
  <si>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</si>
  <si>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</si>
  <si>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</si>
  <si>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</si>
  <si>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</si>
  <si>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</si>
  <si>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</si>
  <si>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</si>
  <si>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</si>
  <si>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</si>
  <si>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</si>
  <si>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</si>
  <si>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</si>
  <si>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</si>
  <si>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</si>
  <si>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</si>
  <si>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</si>
  <si>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</si>
  <si>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</si>
  <si>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</si>
  <si>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</si>
  <si>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</si>
  <si>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</si>
  <si>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</si>
  <si>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</si>
  <si>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</si>
  <si>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</si>
  <si>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</si>
  <si>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</si>
  <si>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</si>
  <si>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</si>
  <si>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</si>
  <si>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</si>
  <si>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</si>
  <si>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</si>
  <si>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</si>
  <si>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</si>
  <si>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</si>
  <si>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</si>
  <si>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</si>
  <si>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</si>
  <si>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</si>
  <si>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</si>
  <si>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</si>
  <si>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</si>
  <si>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</si>
  <si>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</si>
  <si>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</si>
  <si>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</si>
  <si>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</si>
  <si>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</si>
  <si>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</si>
  <si>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</si>
  <si>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</si>
  <si>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</si>
  <si>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</si>
  <si>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</si>
  <si>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</si>
  <si>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</si>
  <si>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</si>
  <si>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</si>
  <si>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</si>
  <si>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</si>
  <si>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</si>
  <si>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</si>
  <si>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</si>
  <si>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</si>
  <si>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</si>
  <si>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</si>
  <si>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</si>
  <si>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</si>
  <si>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</si>
  <si>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</si>
  <si>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</si>
  <si>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</si>
  <si>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</si>
  <si>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</si>
  <si>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</si>
  <si>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</si>
  <si>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</si>
  <si>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</si>
  <si>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</si>
  <si>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</si>
  <si>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</si>
  <si>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</si>
  <si>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</si>
  <si>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</si>
  <si>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</si>
  <si>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</si>
  <si>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</si>
  <si>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</si>
  <si>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</si>
  <si>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</si>
  <si>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</si>
  <si>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</si>
  <si>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</si>
  <si>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</si>
  <si>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</si>
  <si>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</si>
  <si>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</si>
  <si>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</si>
  <si>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</si>
  <si>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</si>
  <si>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</si>
  <si>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</si>
  <si>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</si>
  <si>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</si>
  <si>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</si>
  <si>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</si>
  <si>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</si>
  <si>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</si>
  <si>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</si>
  <si>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</si>
  <si>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</si>
  <si>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</si>
  <si>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</si>
  <si>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</si>
  <si>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</si>
  <si>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</si>
  <si>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</si>
  <si>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</si>
  <si>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</si>
  <si>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</si>
  <si>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</si>
  <si>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</si>
  <si>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</si>
  <si>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</si>
  <si>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</si>
  <si>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</si>
  <si>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</si>
  <si>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</si>
  <si>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</si>
  <si>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</si>
  <si>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</si>
  <si>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</si>
  <si>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</si>
  <si>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</si>
  <si>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</si>
  <si>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</si>
  <si>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</si>
  <si>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</si>
  <si>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</si>
  <si>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</si>
  <si>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</si>
  <si>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</si>
  <si>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</si>
  <si>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</si>
  <si>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</si>
  <si>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</si>
  <si>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</si>
  <si>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</si>
  <si>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</si>
  <si>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</si>
  <si>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</si>
  <si>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</si>
  <si>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</si>
  <si>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</si>
  <si>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</si>
  <si>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</si>
  <si>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</si>
  <si>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</si>
  <si>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</si>
  <si>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</si>
  <si>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</si>
  <si>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</si>
  <si>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</si>
  <si>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</si>
  <si>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</si>
  <si>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</si>
  <si>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</si>
  <si>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</si>
  <si>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</si>
  <si>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</si>
  <si>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</si>
  <si>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</si>
  <si>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</si>
  <si>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</si>
  <si>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</si>
  <si>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</si>
  <si>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</si>
  <si>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</si>
  <si>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</si>
  <si>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</si>
  <si>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</si>
  <si>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</si>
  <si>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</si>
  <si>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</si>
  <si>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</si>
  <si>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</si>
  <si>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</si>
  <si>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</si>
  <si>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</si>
  <si>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</si>
  <si>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</si>
  <si>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</si>
  <si>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</si>
  <si>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</si>
  <si>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</si>
  <si>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</si>
  <si>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</si>
  <si>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</si>
  <si>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</si>
  <si>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</si>
  <si>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</si>
  <si>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</si>
  <si>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</si>
  <si>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</si>
  <si>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</si>
  <si>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</si>
  <si>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</si>
  <si>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</si>
  <si>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</si>
  <si>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</si>
  <si>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</si>
  <si>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</si>
  <si>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</si>
  <si>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</si>
  <si>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</si>
  <si>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</si>
  <si>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</si>
  <si>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</si>
  <si>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</si>
  <si>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</si>
  <si>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</si>
  <si>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</si>
  <si>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</si>
  <si>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</si>
  <si>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</si>
  <si>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</si>
  <si>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</si>
  <si>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</si>
  <si>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</si>
  <si>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</si>
  <si>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</si>
  <si>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</si>
  <si>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</si>
  <si>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</si>
  <si>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</si>
  <si>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</si>
  <si>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</si>
  <si>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</si>
  <si>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</si>
  <si>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</si>
  <si>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</si>
  <si>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</si>
  <si>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</si>
  <si>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</si>
  <si>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</si>
  <si>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</si>
  <si>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</si>
  <si>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</si>
  <si>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</si>
  <si>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</si>
  <si>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</si>
  <si>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</si>
  <si>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</si>
  <si>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</si>
  <si>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</si>
  <si>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</si>
  <si>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</si>
  <si>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</si>
  <si>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</si>
  <si>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</si>
  <si>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</si>
  <si>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</si>
  <si>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</si>
  <si>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</si>
  <si>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</si>
  <si>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</si>
  <si>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</si>
  <si>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</si>
  <si>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</si>
  <si>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</si>
  <si>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</si>
  <si>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</si>
  <si>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</si>
  <si>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</si>
  <si>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</si>
  <si>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</si>
  <si>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</si>
  <si>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</si>
  <si>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</si>
  <si>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</si>
  <si>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</si>
  <si>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</si>
  <si>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</si>
  <si>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</si>
  <si>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</si>
  <si>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</si>
  <si>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</si>
  <si>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</si>
  <si>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</si>
  <si>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</si>
  <si>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</si>
  <si>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</si>
  <si>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</si>
  <si>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</si>
  <si>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</si>
  <si>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</si>
  <si>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</si>
  <si>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</si>
  <si>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</si>
  <si>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</si>
  <si>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</si>
  <si>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</si>
  <si>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</si>
  <si>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</si>
  <si>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</si>
  <si>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</si>
  <si>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</si>
  <si>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</si>
  <si>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</si>
  <si>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</si>
  <si>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</si>
  <si>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</si>
  <si>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</si>
  <si>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</si>
  <si>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</si>
  <si>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</si>
  <si>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</si>
  <si>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</si>
  <si>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</si>
  <si>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</si>
  <si>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</si>
  <si>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</si>
  <si>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</si>
  <si>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</si>
  <si>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</si>
  <si>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</si>
  <si>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</si>
  <si>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</si>
  <si>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</si>
  <si>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</si>
  <si>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</si>
  <si>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</si>
  <si>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</si>
  <si>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</si>
  <si>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</si>
  <si>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</si>
  <si>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</si>
  <si>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</si>
  <si>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</si>
  <si>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</si>
  <si>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</si>
  <si>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</si>
  <si>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</si>
  <si>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</si>
  <si>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</si>
  <si>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</si>
  <si>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</si>
  <si>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</si>
  <si>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</si>
  <si>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</si>
  <si>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</si>
  <si>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</si>
  <si>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</si>
  <si>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</si>
  <si>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</si>
  <si>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</si>
  <si>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</si>
  <si>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</si>
  <si>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</si>
  <si>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</si>
  <si>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</si>
  <si>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</si>
  <si>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</si>
  <si>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</si>
  <si>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</si>
  <si>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</si>
  <si>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</si>
  <si>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</si>
  <si>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</si>
  <si>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</si>
  <si>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</si>
  <si>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</si>
  <si>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</si>
  <si>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</si>
  <si>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</si>
  <si>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</si>
  <si>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</si>
  <si>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</si>
  <si>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</si>
  <si>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</si>
  <si>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</si>
  <si>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</si>
  <si>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</si>
  <si>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</si>
  <si>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</si>
  <si>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</si>
  <si>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</si>
  <si>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</si>
  <si>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</si>
  <si>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</si>
  <si>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</si>
  <si>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</si>
  <si>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</si>
  <si>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</si>
  <si>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</si>
  <si>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</si>
  <si>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</si>
  <si>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</si>
  <si>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</si>
  <si>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</si>
  <si>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</si>
  <si>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</si>
  <si>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</si>
  <si>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</si>
  <si>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</si>
  <si>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</si>
  <si>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</si>
  <si>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</si>
  <si>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</si>
  <si>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</si>
  <si>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</si>
  <si>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</si>
  <si>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</si>
  <si>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</si>
  <si>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</si>
  <si>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</si>
  <si>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</si>
  <si>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</si>
  <si>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</si>
  <si>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</si>
  <si>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</si>
  <si>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</si>
  <si>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</si>
  <si>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</si>
  <si>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</si>
  <si>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</si>
  <si>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</si>
  <si>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</si>
  <si>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</si>
  <si>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</si>
  <si>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</si>
  <si>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</si>
  <si>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</si>
  <si>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</si>
  <si>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</si>
  <si>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</si>
  <si>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</si>
  <si>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</si>
  <si>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</si>
  <si>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</si>
  <si>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</si>
  <si>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</si>
  <si>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</si>
  <si>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</si>
  <si>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</si>
  <si>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</si>
  <si>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</si>
  <si>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</si>
  <si>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</si>
  <si>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</si>
  <si>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</si>
  <si>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</si>
  <si>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</si>
  <si>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</si>
  <si>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</si>
  <si>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</si>
  <si>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</si>
  <si>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</si>
  <si>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</si>
  <si>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</si>
  <si>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</si>
  <si>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</si>
  <si>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</si>
  <si>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</si>
  <si>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</si>
  <si>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</si>
  <si>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</si>
  <si>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</si>
  <si>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</si>
  <si>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</si>
  <si>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</si>
  <si>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</si>
  <si>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</si>
  <si>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</si>
  <si>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</si>
  <si>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</si>
  <si>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</si>
  <si>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</si>
  <si>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</si>
  <si>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</si>
  <si>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</si>
  <si>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</si>
  <si>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</si>
  <si>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</si>
  <si>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</si>
  <si>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</si>
  <si>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</si>
  <si>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</si>
  <si>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</si>
  <si>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</si>
  <si>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</si>
  <si>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</si>
  <si>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</si>
  <si>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</si>
  <si>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</si>
  <si>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</si>
  <si>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</si>
  <si>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</si>
  <si>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</si>
  <si>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</si>
  <si>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</si>
  <si>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</si>
  <si>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</si>
  <si>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</si>
  <si>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</si>
  <si>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</si>
  <si>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</si>
  <si>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</si>
  <si>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</si>
  <si>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</si>
  <si>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</si>
  <si>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</si>
  <si>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</si>
  <si>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</si>
  <si>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</si>
  <si>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</si>
  <si>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</si>
  <si>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</si>
  <si>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</si>
  <si>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</si>
  <si>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</si>
  <si>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</si>
  <si>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</si>
  <si>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</si>
  <si>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</si>
  <si>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</si>
  <si>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</si>
  <si>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</si>
  <si>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</si>
  <si>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</si>
  <si>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</si>
  <si>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</si>
  <si>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</si>
  <si>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</si>
  <si>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</si>
  <si>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</si>
  <si>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</si>
  <si>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</si>
  <si>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</si>
  <si>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</si>
  <si>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</si>
  <si>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</si>
  <si>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</si>
  <si>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</si>
  <si>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</si>
  <si>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</si>
  <si>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</si>
  <si>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</si>
  <si>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</si>
  <si>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</si>
  <si>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</si>
  <si>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</si>
  <si>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</si>
  <si>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</si>
  <si>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</si>
  <si>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</si>
  <si>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</si>
  <si>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</si>
  <si>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</si>
  <si>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</si>
  <si>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</si>
  <si>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</si>
  <si>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</si>
  <si>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</si>
  <si>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</si>
  <si>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</si>
  <si>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</si>
  <si>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</si>
  <si>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</si>
  <si>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</si>
  <si>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</si>
  <si>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</si>
  <si>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</si>
  <si>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</si>
  <si>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</si>
  <si>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</si>
  <si>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</si>
  <si>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</si>
  <si>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</si>
  <si>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</si>
  <si>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</si>
  <si>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</si>
  <si>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</si>
  <si>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</si>
  <si>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</si>
  <si>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</si>
  <si>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</si>
  <si>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</si>
  <si>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</si>
  <si>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</si>
  <si>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</si>
  <si>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</si>
  <si>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</si>
  <si>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</si>
  <si>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</si>
  <si>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</si>
  <si>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</si>
  <si>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</si>
  <si>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</si>
  <si>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</si>
  <si>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</si>
  <si>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</si>
  <si>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</si>
  <si>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</si>
  <si>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</si>
  <si>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</si>
  <si>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</si>
  <si>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</si>
  <si>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</si>
  <si>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</si>
  <si>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</si>
  <si>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</si>
  <si>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</si>
  <si>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</si>
  <si>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</si>
  <si>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</si>
  <si>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</si>
  <si>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</si>
  <si>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</si>
  <si>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</si>
  <si>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</si>
  <si>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</si>
  <si>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</si>
  <si>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</si>
  <si>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</si>
  <si>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</si>
  <si>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</si>
  <si>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</si>
  <si>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</si>
  <si>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</si>
  <si>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</si>
  <si>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</si>
  <si>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</si>
  <si>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</si>
  <si>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</si>
  <si>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</si>
  <si>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</si>
  <si>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</si>
  <si>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</si>
  <si>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</si>
  <si>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</si>
  <si>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</si>
  <si>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</si>
  <si>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</si>
  <si>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</si>
  <si>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</si>
  <si>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</si>
  <si>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</si>
  <si>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</si>
  <si>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</si>
  <si>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</si>
  <si>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</si>
  <si>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</si>
  <si>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</si>
  <si>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</si>
  <si>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</si>
  <si>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</si>
  <si>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</si>
  <si>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</si>
  <si>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</si>
  <si>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</si>
  <si>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</si>
  <si>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</si>
  <si>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</si>
  <si>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</si>
  <si>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</si>
  <si>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</si>
  <si>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</si>
  <si>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</si>
  <si>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</si>
  <si>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</si>
  <si>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</si>
  <si>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</si>
  <si>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</si>
  <si>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</si>
  <si>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</si>
  <si>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</si>
  <si>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</si>
  <si>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</si>
  <si>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</si>
  <si>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</si>
  <si>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</si>
  <si>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</si>
  <si>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</si>
  <si>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</si>
  <si>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</si>
  <si>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</si>
  <si>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</si>
  <si>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</si>
  <si>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</si>
  <si>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</si>
  <si>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</si>
  <si>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</si>
  <si>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</si>
  <si>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</si>
  <si>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</si>
  <si>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</si>
  <si>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</si>
  <si>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</si>
  <si>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</si>
  <si>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</si>
  <si>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</si>
  <si>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</si>
  <si>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</si>
  <si>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</si>
  <si>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</si>
  <si>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</si>
  <si>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</si>
  <si>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</si>
  <si>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</si>
  <si>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</si>
  <si>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</si>
  <si>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</si>
  <si>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</si>
  <si>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</si>
  <si>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</si>
  <si>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</si>
  <si>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</si>
  <si>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</si>
  <si>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</si>
  <si>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</si>
  <si>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</si>
  <si>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</si>
  <si>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</si>
  <si>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</si>
  <si>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</si>
  <si>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</si>
  <si>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</si>
  <si>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</si>
  <si>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</si>
  <si>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</si>
  <si>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</si>
  <si>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</si>
  <si>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</si>
  <si>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</si>
  <si>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</si>
  <si>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</si>
  <si>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</si>
  <si>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</si>
  <si>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</si>
  <si>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</si>
  <si>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</si>
  <si>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</si>
  <si>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</si>
  <si>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</si>
  <si>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</si>
  <si>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</si>
  <si>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</si>
  <si>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</si>
  <si>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</si>
  <si>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</si>
  <si>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</si>
  <si>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</si>
  <si>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</si>
  <si>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</si>
  <si>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</si>
  <si>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</si>
  <si>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</si>
  <si>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</si>
  <si>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</si>
  <si>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</si>
  <si>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</si>
  <si>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</si>
  <si>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</si>
  <si>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</si>
  <si>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</si>
  <si>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</si>
  <si>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</si>
  <si>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</si>
  <si>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</si>
  <si>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</si>
  <si>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</si>
  <si>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</si>
  <si>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</si>
  <si>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</si>
  <si>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</si>
  <si>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</si>
  <si>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</si>
  <si>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</si>
  <si>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</si>
  <si>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</si>
  <si>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</si>
  <si>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</si>
  <si>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</si>
  <si>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</si>
  <si>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</si>
  <si>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</si>
  <si>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</si>
  <si>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</si>
  <si>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</si>
  <si>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</si>
  <si>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</si>
  <si>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</si>
  <si>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</si>
  <si>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</si>
  <si>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</si>
  <si>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</si>
  <si>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</si>
  <si>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</si>
  <si>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</si>
  <si>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</si>
  <si>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</si>
  <si>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</si>
  <si>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</si>
  <si>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</si>
  <si>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</si>
  <si>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</si>
  <si>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</si>
  <si>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</si>
  <si>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</si>
  <si>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</si>
  <si>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</si>
  <si>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</si>
  <si>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</si>
  <si>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</si>
  <si>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</si>
  <si>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</si>
  <si>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</si>
  <si>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</si>
  <si>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</si>
  <si>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</si>
  <si>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</si>
  <si>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</si>
  <si>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</si>
  <si>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</si>
  <si>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</si>
  <si>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</si>
  <si>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</si>
  <si>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</si>
  <si>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</si>
  <si>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</si>
  <si>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</si>
  <si>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</si>
  <si>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</si>
  <si>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</si>
  <si>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</si>
  <si>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</si>
  <si>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</si>
  <si>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</si>
  <si>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</si>
  <si>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</si>
  <si>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</si>
  <si>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</si>
  <si>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</si>
  <si>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</si>
  <si>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</si>
  <si>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</si>
  <si>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</si>
  <si>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</si>
  <si>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</si>
  <si>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</si>
  <si>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</si>
  <si>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</si>
  <si>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</si>
  <si>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</si>
  <si>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</si>
  <si>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</si>
  <si>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</si>
  <si>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</si>
  <si>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</si>
  <si>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</si>
  <si>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</si>
  <si>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</si>
  <si>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</si>
  <si>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</si>
  <si>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</si>
  <si>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</si>
  <si>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</si>
  <si>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</si>
  <si>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</si>
  <si>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</si>
  <si>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</si>
  <si>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</si>
  <si>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</si>
  <si>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</si>
  <si>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</si>
  <si>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</si>
  <si>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</si>
  <si>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</si>
  <si>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</si>
  <si>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</si>
  <si>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</si>
  <si>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</si>
  <si>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</si>
  <si>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</si>
  <si>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</si>
  <si>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</si>
  <si>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</si>
  <si>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</si>
  <si>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</si>
  <si>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</si>
  <si>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</si>
  <si>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</si>
  <si>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</si>
  <si>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</si>
  <si>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</si>
  <si>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</si>
  <si>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</si>
  <si>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</si>
  <si>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</si>
  <si>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</si>
  <si>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</si>
  <si>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</si>
  <si>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</si>
  <si>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</si>
  <si>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</si>
  <si>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</si>
  <si>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</si>
  <si>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</si>
  <si>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</si>
  <si>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</si>
  <si>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</si>
  <si>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</si>
  <si>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</si>
  <si>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</si>
  <si>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</si>
  <si>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</si>
  <si>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</si>
  <si>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</si>
  <si>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</si>
  <si>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</si>
  <si>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</si>
  <si>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</si>
  <si>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</si>
  <si>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</si>
  <si>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</si>
  <si>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</si>
  <si>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</si>
  <si>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</si>
  <si>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</si>
  <si>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</si>
  <si>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</si>
  <si>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</si>
  <si>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</si>
  <si>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</si>
  <si>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</si>
  <si>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</si>
  <si>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</si>
  <si>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</si>
  <si>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</si>
  <si>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</si>
  <si>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</si>
  <si>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</si>
  <si>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</si>
  <si>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</si>
  <si>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</si>
  <si>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</si>
  <si>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</si>
  <si>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</si>
  <si>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</si>
  <si>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</si>
  <si>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</si>
  <si>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</si>
  <si>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</si>
  <si>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</si>
  <si>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</si>
  <si>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</si>
  <si>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</si>
  <si>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</si>
  <si>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</si>
  <si>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</si>
  <si>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</si>
  <si>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</si>
  <si>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</si>
  <si>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</si>
  <si>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</si>
  <si>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</si>
  <si>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</si>
  <si>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</si>
  <si>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</si>
  <si>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</si>
  <si>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</si>
  <si>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</si>
  <si>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</si>
  <si>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</si>
  <si>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</si>
  <si>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</si>
  <si>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</si>
  <si>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</si>
  <si>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</si>
  <si>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</si>
  <si>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</si>
  <si>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</si>
  <si>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</si>
  <si>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</si>
  <si>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</si>
  <si>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</si>
  <si>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</si>
  <si>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</si>
  <si>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</si>
  <si>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</si>
  <si>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</si>
  <si>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</si>
  <si>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</si>
  <si>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</si>
  <si>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</si>
  <si>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</si>
  <si>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</si>
  <si>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</si>
  <si>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</si>
  <si>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</si>
  <si>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</si>
  <si>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</si>
  <si>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</si>
  <si>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</si>
  <si>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</si>
  <si>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</si>
  <si>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</si>
  <si>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</si>
  <si>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</si>
  <si>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</si>
  <si>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</si>
  <si>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</si>
  <si>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</si>
  <si>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</si>
  <si>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</si>
  <si>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</si>
  <si>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</si>
  <si>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</si>
  <si>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</si>
  <si>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</si>
  <si>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</si>
  <si>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</si>
  <si>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</si>
  <si>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</si>
  <si>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</si>
  <si>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</si>
  <si>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</si>
  <si>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</si>
  <si>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</si>
  <si>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</si>
  <si>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</si>
  <si>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</si>
  <si>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</si>
  <si>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</si>
  <si>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</si>
  <si>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</si>
  <si>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</si>
  <si>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</si>
  <si>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</si>
  <si>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</si>
  <si>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</si>
  <si>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</si>
  <si>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</si>
  <si>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</si>
  <si>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</si>
  <si>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</si>
  <si>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</si>
  <si>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</si>
  <si>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</si>
  <si>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</si>
  <si>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</si>
  <si>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</si>
  <si>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</si>
  <si>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</si>
  <si>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</si>
  <si>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</si>
  <si>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</si>
  <si>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</si>
  <si>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</si>
  <si>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</si>
  <si>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</si>
  <si>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</si>
  <si>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</si>
  <si>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</si>
  <si>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</si>
  <si>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</si>
  <si>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</si>
  <si>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</si>
  <si>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</si>
  <si>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</si>
  <si>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</si>
  <si>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</si>
  <si>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</si>
  <si>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</si>
  <si>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</si>
  <si>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</si>
  <si>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</si>
  <si>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</si>
  <si>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</si>
  <si>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</si>
  <si>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</si>
  <si>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</si>
  <si>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</si>
  <si>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</si>
  <si>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</si>
  <si>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</si>
  <si>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</si>
  <si>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</si>
  <si>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</si>
  <si>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</si>
  <si>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</si>
  <si>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</si>
  <si>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</si>
  <si>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</si>
  <si>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</si>
  <si>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</si>
  <si>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</si>
  <si>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</si>
  <si>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</si>
  <si>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</si>
  <si>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</si>
  <si>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</si>
  <si>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</si>
  <si>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</si>
  <si>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</si>
  <si>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</si>
  <si>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</si>
  <si>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</si>
  <si>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</si>
  <si>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</si>
  <si>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</si>
  <si>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</si>
  <si>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</si>
  <si>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</si>
  <si>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</si>
  <si>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</si>
  <si>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</si>
  <si>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</si>
  <si>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</si>
  <si>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</si>
  <si>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</si>
  <si>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</si>
  <si>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</si>
  <si>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</si>
  <si>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</si>
  <si>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</si>
  <si>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</si>
  <si>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</si>
  <si>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</si>
  <si>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</si>
  <si>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</si>
  <si>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</si>
  <si>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</si>
  <si>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</si>
  <si>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</si>
  <si>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</si>
  <si>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</si>
  <si>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</si>
  <si>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</si>
  <si>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</si>
  <si>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</si>
  <si>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</si>
  <si>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</si>
  <si>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</si>
  <si>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</si>
  <si>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</si>
  <si>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</si>
  <si>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</si>
  <si>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</si>
  <si>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</si>
  <si>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</si>
  <si>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</si>
  <si>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</si>
  <si>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</si>
  <si>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</si>
  <si>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</si>
  <si>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</si>
  <si>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</si>
  <si>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</si>
  <si>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</si>
  <si>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</si>
  <si>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</si>
  <si>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</si>
  <si>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</si>
  <si>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</si>
  <si>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</si>
  <si>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</si>
  <si>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</si>
  <si>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</si>
  <si>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</si>
  <si>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</si>
  <si>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</si>
  <si>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</si>
  <si>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</si>
  <si>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</si>
  <si>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</si>
  <si>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</si>
  <si>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</si>
  <si>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</si>
  <si>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</si>
  <si>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</si>
  <si>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</si>
  <si>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</si>
  <si>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</si>
  <si>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</si>
  <si>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</si>
  <si>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</si>
  <si>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</si>
  <si>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</si>
  <si>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</si>
  <si>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</si>
  <si>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</si>
  <si>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</si>
  <si>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</si>
  <si>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</si>
  <si>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</si>
  <si>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</si>
  <si>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</si>
  <si>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</si>
  <si>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</si>
  <si>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</si>
  <si>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</si>
  <si>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</si>
  <si>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</si>
  <si>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</si>
  <si>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</si>
  <si>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</si>
  <si>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</si>
  <si>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</si>
  <si>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</si>
  <si>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</si>
  <si>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</si>
  <si>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</si>
  <si>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</si>
  <si>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</si>
  <si>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</si>
  <si>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</si>
  <si>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</si>
  <si>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</si>
  <si>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</si>
  <si>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</si>
  <si>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</si>
  <si>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</si>
  <si>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</si>
  <si>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</si>
  <si>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</si>
  <si>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</si>
  <si>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</si>
  <si>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</si>
  <si>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</si>
  <si>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</si>
  <si>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</si>
  <si>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</si>
  <si>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</si>
  <si>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</si>
  <si>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</si>
  <si>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</si>
  <si>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</si>
  <si>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</si>
  <si>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</si>
  <si>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</si>
  <si>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</si>
  <si>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</si>
  <si>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</si>
  <si>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</si>
  <si>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</si>
  <si>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</si>
  <si>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</si>
  <si>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</si>
  <si>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</si>
  <si>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</si>
  <si>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</si>
  <si>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</si>
  <si>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</si>
  <si>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</si>
  <si>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</si>
  <si>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</si>
  <si>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</si>
  <si>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</si>
  <si>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</si>
  <si>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</si>
  <si>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</si>
  <si>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</si>
  <si>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</si>
  <si>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</si>
  <si>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</si>
  <si>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</si>
  <si>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</si>
  <si>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</si>
  <si>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</si>
  <si>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</si>
  <si>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</si>
  <si>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</si>
  <si>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</si>
  <si>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</si>
  <si>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</si>
  <si>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</si>
  <si>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</si>
  <si>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</si>
  <si>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</si>
  <si>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</si>
  <si>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</si>
  <si>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</si>
  <si>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</si>
  <si>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</si>
  <si>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</si>
  <si>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</si>
  <si>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</si>
  <si>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</si>
  <si>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</si>
  <si>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</si>
  <si>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</si>
  <si>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</si>
  <si>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</si>
  <si>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</si>
  <si>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</si>
  <si>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</si>
  <si>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</si>
  <si>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</si>
  <si>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</si>
  <si>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</si>
  <si>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</si>
  <si>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</si>
  <si>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</si>
  <si>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</si>
  <si>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</si>
  <si>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</si>
  <si>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</si>
  <si>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</si>
  <si>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</si>
  <si>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</si>
  <si>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</si>
  <si>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</si>
  <si>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</si>
  <si>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</si>
  <si>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</si>
  <si>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</si>
  <si>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</si>
  <si>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</si>
  <si>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</si>
  <si>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</si>
  <si>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</si>
  <si>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</si>
  <si>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</si>
  <si>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</si>
  <si>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</si>
  <si>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</si>
  <si>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</si>
  <si>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</si>
  <si>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</si>
  <si>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</si>
  <si>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</si>
  <si>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</si>
  <si>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</si>
  <si>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</si>
  <si>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</si>
  <si>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</si>
  <si>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</si>
  <si>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</si>
  <si>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</si>
  <si>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</si>
  <si>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</si>
  <si>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</si>
  <si>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</si>
  <si>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</si>
  <si>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</si>
  <si>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</si>
  <si>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</si>
  <si>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</si>
  <si>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</si>
  <si>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</si>
  <si>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</si>
  <si>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</si>
  <si>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</si>
  <si>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</si>
  <si>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</si>
  <si>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</si>
  <si>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</si>
  <si>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</si>
  <si>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</si>
  <si>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</si>
  <si>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</si>
  <si>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</si>
  <si>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</si>
  <si>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</si>
  <si>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</si>
  <si>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</si>
  <si>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</si>
  <si>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</si>
  <si>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</si>
  <si>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</si>
  <si>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</si>
  <si>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</si>
  <si>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</si>
  <si>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</si>
  <si>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</si>
  <si>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</si>
  <si>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</si>
  <si>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</si>
  <si>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</si>
  <si>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</si>
  <si>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</si>
  <si>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</si>
  <si>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</si>
  <si>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</si>
  <si>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</si>
  <si>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</si>
  <si>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</si>
  <si>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</si>
  <si>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</si>
  <si>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</si>
  <si>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</si>
  <si>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</si>
  <si>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</si>
  <si>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</si>
  <si>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</si>
  <si>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</si>
  <si>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</si>
  <si>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</si>
  <si>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</si>
  <si>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</si>
  <si>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</si>
  <si>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</si>
  <si>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</si>
  <si>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</si>
  <si>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</si>
  <si>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</si>
  <si>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</si>
  <si>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</si>
  <si>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</si>
  <si>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</si>
  <si>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</si>
  <si>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</si>
  <si>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</si>
  <si>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</si>
  <si>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</si>
  <si>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</si>
  <si>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</si>
  <si>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</si>
  <si>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</si>
  <si>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</si>
  <si>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</si>
  <si>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</si>
  <si>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</si>
  <si>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</si>
  <si>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</si>
  <si>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</si>
  <si>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</si>
  <si>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</si>
  <si>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</si>
  <si>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</si>
  <si>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</si>
  <si>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</si>
  <si>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</si>
  <si>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</si>
  <si>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</si>
  <si>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</si>
  <si>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</si>
  <si>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</si>
  <si>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</si>
  <si>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</si>
  <si>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</si>
  <si>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</si>
  <si>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</si>
  <si>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</si>
  <si>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</si>
  <si>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</si>
  <si>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</si>
  <si>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</si>
  <si>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</si>
  <si>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</si>
  <si>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</si>
  <si>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</si>
  <si>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</si>
  <si>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</si>
  <si>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</si>
  <si>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</si>
  <si>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</si>
  <si>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</si>
  <si>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</si>
  <si>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</si>
  <si>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</si>
  <si>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</si>
  <si>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</si>
  <si>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</si>
  <si>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</si>
  <si>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</si>
  <si>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</si>
  <si>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</si>
  <si>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</si>
  <si>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</si>
  <si>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</si>
  <si>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</si>
  <si>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</si>
  <si>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</si>
  <si>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</si>
  <si>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</si>
  <si>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</si>
  <si>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</si>
  <si>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</si>
  <si>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</si>
  <si>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</si>
  <si>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</si>
  <si>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</si>
  <si>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</si>
  <si>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</si>
  <si>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</si>
  <si>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</si>
  <si>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</si>
  <si>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</si>
  <si>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</si>
  <si>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</si>
  <si>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</si>
  <si>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</si>
  <si>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</si>
  <si>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</si>
  <si>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</si>
  <si>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</si>
  <si>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</si>
  <si>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</si>
  <si>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</si>
  <si>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</si>
  <si>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</si>
  <si>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</si>
  <si>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</si>
  <si>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</si>
  <si>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</si>
  <si>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</si>
  <si>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</si>
  <si>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</si>
  <si>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</si>
  <si>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</si>
  <si>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</si>
  <si>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</si>
  <si>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</si>
  <si>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</si>
  <si>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</si>
  <si>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</si>
  <si>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</si>
  <si>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</si>
  <si>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</si>
  <si>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</si>
  <si>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</si>
  <si>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</si>
  <si>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</si>
  <si>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</si>
  <si>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</si>
  <si>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</si>
  <si>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</si>
  <si>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</si>
  <si>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</si>
  <si>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</si>
  <si>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</si>
  <si>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</si>
  <si>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</si>
  <si>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</si>
  <si>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</si>
  <si>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</si>
  <si>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</si>
  <si>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</si>
  <si>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</si>
  <si>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</si>
  <si>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</si>
  <si>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</si>
  <si>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</si>
  <si>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</si>
  <si>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</si>
  <si>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</si>
  <si>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</si>
  <si>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</si>
  <si>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</si>
  <si>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</si>
  <si>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</si>
  <si>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</si>
  <si>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</si>
  <si>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</si>
  <si>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</si>
  <si>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</si>
  <si>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</si>
  <si>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</si>
  <si>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</si>
  <si>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</si>
  <si>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</si>
  <si>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</si>
  <si>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</si>
  <si>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</si>
  <si>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</si>
  <si>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</si>
  <si>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</si>
  <si>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</si>
  <si>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</si>
  <si>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</si>
  <si>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</si>
  <si>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</si>
  <si>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</si>
  <si>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</si>
  <si>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</si>
  <si>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</si>
  <si>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</si>
  <si>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</si>
  <si>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</si>
  <si>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</si>
  <si>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</si>
  <si>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</si>
  <si>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</si>
  <si>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</si>
  <si>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</si>
  <si>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</si>
  <si>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</si>
  <si>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</si>
  <si>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</si>
  <si>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</si>
  <si>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</si>
  <si>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</si>
  <si>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</si>
  <si>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</si>
  <si>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</si>
  <si>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</si>
  <si>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</si>
  <si>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</si>
  <si>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</si>
  <si>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</si>
  <si>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</si>
  <si>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</si>
  <si>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</si>
  <si>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</si>
  <si>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</si>
  <si>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</si>
  <si>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</si>
  <si>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</si>
  <si>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</si>
  <si>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</si>
  <si>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</si>
  <si>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</si>
  <si>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</si>
  <si>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</si>
  <si>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</si>
  <si>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</si>
  <si>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</si>
  <si>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</si>
  <si>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</si>
  <si>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</si>
  <si>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</si>
  <si>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</si>
  <si>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</si>
  <si>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</si>
  <si>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</si>
  <si>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</si>
  <si>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</si>
  <si>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</si>
  <si>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</si>
  <si>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</si>
  <si>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</si>
  <si>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</si>
  <si>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</si>
  <si>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</si>
  <si>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</si>
  <si>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</si>
  <si>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</si>
  <si>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</si>
  <si>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</si>
  <si>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</si>
  <si>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</si>
  <si>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</si>
  <si>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</si>
  <si>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</si>
  <si>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</si>
  <si>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</si>
  <si>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</si>
  <si>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</si>
  <si>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</si>
  <si>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</si>
  <si>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</si>
  <si>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</si>
  <si>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</si>
  <si>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</si>
  <si>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</si>
  <si>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</si>
  <si>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</si>
  <si>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</si>
  <si>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</si>
  <si>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</si>
  <si>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</si>
  <si>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</si>
  <si>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</si>
  <si>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</si>
  <si>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</si>
  <si>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</si>
  <si>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</si>
  <si>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</si>
  <si>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</si>
  <si>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</si>
  <si>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</si>
  <si>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</si>
  <si>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</si>
  <si>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</si>
  <si>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</si>
  <si>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</si>
  <si>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</si>
  <si>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</si>
  <si>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</si>
  <si>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</si>
  <si>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</si>
  <si>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</si>
  <si>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</si>
  <si>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</si>
  <si>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</si>
  <si>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</si>
  <si>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</si>
  <si>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</si>
  <si>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</si>
  <si>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</si>
  <si>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</si>
  <si>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</si>
  <si>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</si>
  <si>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</si>
  <si>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</si>
  <si>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</si>
  <si>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</si>
  <si>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</si>
  <si>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</si>
  <si>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</si>
  <si>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</si>
  <si>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</si>
  <si>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</si>
  <si>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</si>
  <si>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</si>
  <si>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</si>
  <si>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</si>
  <si>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</si>
  <si>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</si>
  <si>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</si>
  <si>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</si>
  <si>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</si>
  <si>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</si>
  <si>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</si>
  <si>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</si>
  <si>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</si>
  <si>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</si>
  <si>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</si>
  <si>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</si>
  <si>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</si>
  <si>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</si>
  <si>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</si>
  <si>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</si>
  <si>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</si>
  <si>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</si>
  <si>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</si>
  <si>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</si>
  <si>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</si>
  <si>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</si>
  <si>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</si>
  <si>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</si>
  <si>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</si>
  <si>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</si>
  <si>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</si>
  <si>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</si>
  <si>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</si>
  <si>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</si>
  <si>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</si>
  <si>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</si>
  <si>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</si>
  <si>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</si>
  <si>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</si>
  <si>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</si>
  <si>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</si>
  <si>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</si>
  <si>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</si>
  <si>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</si>
  <si>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</si>
  <si>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</si>
  <si>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</si>
  <si>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</si>
  <si>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</si>
  <si>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</si>
  <si>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</si>
  <si>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</si>
  <si>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</si>
  <si>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</si>
  <si>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</si>
  <si>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</si>
  <si>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</si>
  <si>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</si>
  <si>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</si>
  <si>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</si>
  <si>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</si>
  <si>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</si>
  <si>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</si>
  <si>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</si>
  <si>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</si>
  <si>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</si>
  <si>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</si>
  <si>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</si>
  <si>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</si>
  <si>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</si>
  <si>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</si>
  <si>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</si>
  <si>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</si>
  <si>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</si>
  <si>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</si>
  <si>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</si>
  <si>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</si>
  <si>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</si>
  <si>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</si>
  <si>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</si>
  <si>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</si>
  <si>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</si>
  <si>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</si>
  <si>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</si>
  <si>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</si>
  <si>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</si>
  <si>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</si>
  <si>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</si>
  <si>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</si>
  <si>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</si>
  <si>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</si>
  <si>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</si>
  <si>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</si>
  <si>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</si>
  <si>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</si>
  <si>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</si>
  <si>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</si>
  <si>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</si>
  <si>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</si>
  <si>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</si>
  <si>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</si>
  <si>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</si>
  <si>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</si>
  <si>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</si>
  <si>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</si>
  <si>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</si>
  <si>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</si>
  <si>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</si>
  <si>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</si>
  <si>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</si>
  <si>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</si>
  <si>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</si>
  <si>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</si>
  <si>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</si>
  <si>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</si>
  <si>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</si>
  <si>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</si>
  <si>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</si>
  <si>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</si>
  <si>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</si>
  <si>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</si>
  <si>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</si>
  <si>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</si>
  <si>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</si>
  <si>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</si>
  <si>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</si>
  <si>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</si>
  <si>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</si>
  <si>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</si>
  <si>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</si>
  <si>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</si>
  <si>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</si>
  <si>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</si>
  <si>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</si>
  <si>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</si>
  <si>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</si>
  <si>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</si>
  <si>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</si>
  <si>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</si>
  <si>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</si>
  <si>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</si>
  <si>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</si>
  <si>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</si>
  <si>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</si>
  <si>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</si>
  <si>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</si>
  <si>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</si>
  <si>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</si>
  <si>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</si>
  <si>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</si>
  <si>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</si>
  <si>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</si>
  <si>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</si>
  <si>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</si>
  <si>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</si>
  <si>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</si>
  <si>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</si>
  <si>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</si>
  <si>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</si>
  <si>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</si>
  <si>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</si>
  <si>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</si>
  <si>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</si>
  <si>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</si>
  <si>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</si>
  <si>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</si>
  <si>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</si>
  <si>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</si>
  <si>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</si>
  <si>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</si>
  <si>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</si>
  <si>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</si>
  <si>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</si>
  <si>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</si>
  <si>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</si>
  <si>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</si>
  <si>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</si>
  <si>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</si>
  <si>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</si>
  <si>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</si>
  <si>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</si>
  <si>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</si>
  <si>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</si>
  <si>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</si>
  <si>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</si>
  <si>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</si>
  <si>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</si>
  <si>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</si>
  <si>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</si>
  <si>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</si>
  <si>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</si>
  <si>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</si>
  <si>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</si>
  <si>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</si>
  <si>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</si>
  <si>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</si>
  <si>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</si>
  <si>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</si>
  <si>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</si>
  <si>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</si>
  <si>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</si>
  <si>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</si>
  <si>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</si>
  <si>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</si>
  <si>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</si>
  <si>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</si>
  <si>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</si>
  <si>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</si>
  <si>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</si>
  <si>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</si>
  <si>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</si>
  <si>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</si>
  <si>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</si>
  <si>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</si>
  <si>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</si>
  <si>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</si>
  <si>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</si>
  <si>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</si>
  <si>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</si>
  <si>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</si>
  <si>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</si>
  <si>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</si>
  <si>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</si>
  <si>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</si>
  <si>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</si>
  <si>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</si>
  <si>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</si>
  <si>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</si>
  <si>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</si>
  <si>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</si>
  <si>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</si>
  <si>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</si>
  <si>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</si>
  <si>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</si>
  <si>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</si>
  <si>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</si>
  <si>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</si>
  <si>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</si>
  <si>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</si>
  <si>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</si>
  <si>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</si>
  <si>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</si>
  <si>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</si>
  <si>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</si>
  <si>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</si>
  <si>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</si>
  <si>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</si>
  <si>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</si>
  <si>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</si>
  <si>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</si>
  <si>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</si>
  <si>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</si>
  <si>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</si>
  <si>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</si>
  <si>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</si>
  <si>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</si>
  <si>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</si>
  <si>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</si>
  <si>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</si>
  <si>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</si>
  <si>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</si>
  <si>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</si>
  <si>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</si>
  <si>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</si>
  <si>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</si>
  <si>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</si>
  <si>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</si>
  <si>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</si>
  <si>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</si>
  <si>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</si>
  <si>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</si>
  <si>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</si>
  <si>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</si>
  <si>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</si>
  <si>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</si>
  <si>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</si>
  <si>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</si>
  <si>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</si>
  <si>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</si>
  <si>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</si>
  <si>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</si>
  <si>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</si>
  <si>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</si>
  <si>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</si>
  <si>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</si>
  <si>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</si>
  <si>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</si>
  <si>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</si>
  <si>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</si>
  <si>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</si>
  <si>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</si>
  <si>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</si>
  <si>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</si>
  <si>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</si>
  <si>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</si>
  <si>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</si>
  <si>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</si>
  <si>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</si>
  <si>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</si>
  <si>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</si>
  <si>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</si>
  <si>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</si>
  <si>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</si>
  <si>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</si>
  <si>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</si>
  <si>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</si>
  <si>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</si>
  <si>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</si>
  <si>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</si>
  <si>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</si>
  <si>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</si>
  <si>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</si>
  <si>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</si>
  <si>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</si>
  <si>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</si>
  <si>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</si>
  <si>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</si>
  <si>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</si>
  <si>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</si>
  <si>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</si>
  <si>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</si>
  <si>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</si>
  <si>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</si>
  <si>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</si>
  <si>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</si>
  <si>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</si>
  <si>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</si>
  <si>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</si>
  <si>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</si>
  <si>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</si>
  <si>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</si>
  <si>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</si>
  <si>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</si>
  <si>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</si>
  <si>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</si>
  <si>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</si>
  <si>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</si>
  <si>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</si>
  <si>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</si>
  <si>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</si>
  <si>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</si>
  <si>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</si>
  <si>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</si>
  <si>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</si>
  <si>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</si>
  <si>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</si>
  <si>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</si>
  <si>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</si>
  <si>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</si>
  <si>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</si>
  <si>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</si>
  <si>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</si>
  <si>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</si>
  <si>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</si>
  <si>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</si>
  <si>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</si>
  <si>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</si>
  <si>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</si>
  <si>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</si>
  <si>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</si>
  <si>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</si>
  <si>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</si>
  <si>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</si>
  <si>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</si>
  <si>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</si>
  <si>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</si>
  <si>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</si>
  <si>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</si>
  <si>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</si>
  <si>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</si>
  <si>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</si>
  <si>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</si>
  <si>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</si>
  <si>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</si>
  <si>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</si>
  <si>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</si>
  <si>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</si>
  <si>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</si>
  <si>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</si>
  <si>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</si>
  <si>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</si>
  <si>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</si>
  <si>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</si>
  <si>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</si>
  <si>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</si>
  <si>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</si>
  <si>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</si>
  <si>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</si>
  <si>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</si>
  <si>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</si>
  <si>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</si>
  <si>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</si>
  <si>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</si>
  <si>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</si>
  <si>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</si>
  <si>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</si>
  <si>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</si>
  <si>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</si>
  <si>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</si>
  <si>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</si>
  <si>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</si>
  <si>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</si>
  <si>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</si>
  <si>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</si>
  <si>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</si>
  <si>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</si>
  <si>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</si>
  <si>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</si>
  <si>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</si>
  <si>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</si>
  <si>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</si>
  <si>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</si>
  <si>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</si>
  <si>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</si>
  <si>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</si>
  <si>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</si>
  <si>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</si>
  <si>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</si>
  <si>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</si>
  <si>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</si>
  <si>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</si>
  <si>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</si>
  <si>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</si>
  <si>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</si>
  <si>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</si>
  <si>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</si>
  <si>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</si>
  <si>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</si>
  <si>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</si>
  <si>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</si>
  <si>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</si>
  <si>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</si>
  <si>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</si>
  <si>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</si>
  <si>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</si>
  <si>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</si>
  <si>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</si>
  <si>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</si>
  <si>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</si>
  <si>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</si>
  <si>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</si>
  <si>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</si>
  <si>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</si>
  <si>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</si>
  <si>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</si>
  <si>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</si>
  <si>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</si>
  <si>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</si>
  <si>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</si>
  <si>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</si>
  <si>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</si>
  <si>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</si>
  <si>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</si>
  <si>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</si>
  <si>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</si>
  <si>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</si>
  <si>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</si>
  <si>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</si>
  <si>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</si>
  <si>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</si>
  <si>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</si>
  <si>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</si>
  <si>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</si>
  <si>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</si>
  <si>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</si>
  <si>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</si>
  <si>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</si>
  <si>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</si>
  <si>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</si>
  <si>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</si>
  <si>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</si>
  <si>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</si>
  <si>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</si>
  <si>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</si>
  <si>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</si>
  <si>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</si>
  <si>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</si>
  <si>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</si>
  <si>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</si>
  <si>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</si>
  <si>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</si>
  <si>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</si>
  <si>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</si>
  <si>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</si>
  <si>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</si>
  <si>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</si>
  <si>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</si>
  <si>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</si>
  <si>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</si>
  <si>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</si>
  <si>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</si>
  <si>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</si>
  <si>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</si>
  <si>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</si>
  <si>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</si>
  <si>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</si>
  <si>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</si>
  <si>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</si>
  <si>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</si>
  <si>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</si>
  <si>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</si>
  <si>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</si>
  <si>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</si>
  <si>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</si>
  <si>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</si>
  <si>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</si>
  <si>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</si>
  <si>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</si>
  <si>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</si>
  <si>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</si>
  <si>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</si>
  <si>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</si>
  <si>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</si>
  <si>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</si>
  <si>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</si>
  <si>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</si>
  <si>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</si>
  <si>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</si>
  <si>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</si>
  <si>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</si>
  <si>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</si>
  <si>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</si>
  <si>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</si>
  <si>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</si>
  <si>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</si>
  <si>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</si>
  <si>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</si>
  <si>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</si>
  <si>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</si>
  <si>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</si>
  <si>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</si>
  <si>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</si>
  <si>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</si>
  <si>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</si>
  <si>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</si>
  <si>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</si>
  <si>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</si>
  <si>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</si>
  <si>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</si>
  <si>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</si>
  <si>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</si>
  <si>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</si>
  <si>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</si>
  <si>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</si>
  <si>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</si>
  <si>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</si>
  <si>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</si>
  <si>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</si>
  <si>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</si>
  <si>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</si>
  <si>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</si>
  <si>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</si>
  <si>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</si>
  <si>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</si>
  <si>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</si>
  <si>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</si>
  <si>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</si>
  <si>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</si>
  <si>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</si>
  <si>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</si>
  <si>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</si>
  <si>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</si>
  <si>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</si>
  <si>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</si>
  <si>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</si>
  <si>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</si>
  <si>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</si>
  <si>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</si>
  <si>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</si>
  <si>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</si>
  <si>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</si>
  <si>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</si>
  <si>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</si>
  <si>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</si>
  <si>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</si>
  <si>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</si>
  <si>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</si>
  <si>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</si>
  <si>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</si>
  <si>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</si>
  <si>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</si>
  <si>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</si>
  <si>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</si>
  <si>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</si>
  <si>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</si>
  <si>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</si>
  <si>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</si>
  <si>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</si>
  <si>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</si>
  <si>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</si>
  <si>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</si>
  <si>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</si>
  <si>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</si>
  <si>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</si>
  <si>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</si>
  <si>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</si>
  <si>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</si>
  <si>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</si>
  <si>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</si>
  <si>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</si>
  <si>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</si>
  <si>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</si>
  <si>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</si>
  <si>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</si>
  <si>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</si>
  <si>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</si>
  <si>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</si>
  <si>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</si>
  <si>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</si>
  <si>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</si>
  <si>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</si>
  <si>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</si>
  <si>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</si>
  <si>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</si>
  <si>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</si>
  <si>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</si>
  <si>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</si>
  <si>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</si>
  <si>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</si>
  <si>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</si>
  <si>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</si>
  <si>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</si>
  <si>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</si>
  <si>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</si>
  <si>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</si>
  <si>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</si>
  <si>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</si>
  <si>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</si>
  <si>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</si>
  <si>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</si>
  <si>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</si>
  <si>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</si>
  <si>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</si>
  <si>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</si>
  <si>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</si>
  <si>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</si>
  <si>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</si>
  <si>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</si>
  <si>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</si>
  <si>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</si>
  <si>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</si>
  <si>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</si>
  <si>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</si>
  <si>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</si>
  <si>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</si>
  <si>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</si>
  <si>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</si>
  <si>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</si>
  <si>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</si>
  <si>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</si>
  <si>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</si>
  <si>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</si>
  <si>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</si>
  <si>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</si>
  <si>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</si>
  <si>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</si>
  <si>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</si>
  <si>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</si>
  <si>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</si>
  <si>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</si>
  <si>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</si>
  <si>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</si>
  <si>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</si>
  <si>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</si>
  <si>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</si>
  <si>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</si>
  <si>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</si>
  <si>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</si>
  <si>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</si>
  <si>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</si>
  <si>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</si>
  <si>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</si>
  <si>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</si>
  <si>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</si>
  <si>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</si>
  <si>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</si>
  <si>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</si>
  <si>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</si>
  <si>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</si>
  <si>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</si>
  <si>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</si>
  <si>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</si>
  <si>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</si>
  <si>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</si>
  <si>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</si>
  <si>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</si>
  <si>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</si>
  <si>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</si>
  <si>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</si>
  <si>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</si>
  <si>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</si>
  <si>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</si>
  <si>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</si>
  <si>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</si>
  <si>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</si>
  <si>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</si>
  <si>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</si>
  <si>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</si>
  <si>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</si>
  <si>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</si>
  <si>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</si>
  <si>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</si>
  <si>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</si>
  <si>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</si>
  <si>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</si>
  <si>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</si>
  <si>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</si>
  <si>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</si>
  <si>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</si>
  <si>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</si>
  <si>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</si>
  <si>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</si>
  <si>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</si>
  <si>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</si>
  <si>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</si>
  <si>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</si>
  <si>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</si>
  <si>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</si>
  <si>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</si>
  <si>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</si>
  <si>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</si>
  <si>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</si>
  <si>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</si>
  <si>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</si>
  <si>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</si>
  <si>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</si>
  <si>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</si>
  <si>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</si>
  <si>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</si>
  <si>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</si>
  <si>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</si>
  <si>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</si>
  <si>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</si>
  <si>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</si>
  <si>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</si>
  <si>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</si>
  <si>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</si>
  <si>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</si>
  <si>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</si>
  <si>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</si>
  <si>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</si>
  <si>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</si>
  <si>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</si>
  <si>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</si>
  <si>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</si>
  <si>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</si>
  <si>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</si>
  <si>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</si>
  <si>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</si>
  <si>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</si>
  <si>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</si>
  <si>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</si>
  <si>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</si>
  <si>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</si>
  <si>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</si>
  <si>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</si>
  <si>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</si>
  <si>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</si>
  <si>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</si>
  <si>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</si>
  <si>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</si>
  <si>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</si>
  <si>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</si>
  <si>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</si>
  <si>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</si>
  <si>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</si>
  <si>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</si>
  <si>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</si>
  <si>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</si>
  <si>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</si>
  <si>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</si>
  <si>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</si>
  <si>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</si>
  <si>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</si>
  <si>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</si>
  <si>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</si>
  <si>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</si>
  <si>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</si>
  <si>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</si>
  <si>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</si>
  <si>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</si>
  <si>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</si>
  <si>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</si>
  <si>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</si>
  <si>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</si>
  <si>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</si>
  <si>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</si>
  <si>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</si>
  <si>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</si>
  <si>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</si>
  <si>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</si>
  <si>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</si>
  <si>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</si>
  <si>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</si>
  <si>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</si>
  <si>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</si>
  <si>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</si>
  <si>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</si>
  <si>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</si>
  <si>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</si>
  <si>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</si>
  <si>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</si>
  <si>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</si>
  <si>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</si>
  <si>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</si>
  <si>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</si>
  <si>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</si>
  <si>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</si>
  <si>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</si>
  <si>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</si>
  <si>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</si>
  <si>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</si>
  <si>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</si>
  <si>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</si>
  <si>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</si>
  <si>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</si>
  <si>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</si>
  <si>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</si>
  <si>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</si>
  <si>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</si>
  <si>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</si>
  <si>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</si>
  <si>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</si>
  <si>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</si>
  <si>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</si>
  <si>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</si>
  <si>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</si>
  <si>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</si>
  <si>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</si>
  <si>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</si>
  <si>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</si>
  <si>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</si>
  <si>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</si>
  <si>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</si>
  <si>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</si>
  <si>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</si>
  <si>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</si>
  <si>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</si>
  <si>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</si>
  <si>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</si>
  <si>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</si>
  <si>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</si>
  <si>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</si>
  <si>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</si>
  <si>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</si>
  <si>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</si>
  <si>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</si>
  <si>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</si>
  <si>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</si>
  <si>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</si>
  <si>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</si>
  <si>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</si>
  <si>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</si>
  <si>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</si>
  <si>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</si>
  <si>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</si>
  <si>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</si>
  <si>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</si>
  <si>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</si>
  <si>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</si>
  <si>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</si>
  <si>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</si>
  <si>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</si>
  <si>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</si>
  <si>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</si>
  <si>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</si>
  <si>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</si>
  <si>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</si>
  <si>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</si>
  <si>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</si>
  <si>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</si>
  <si>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</si>
  <si>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</si>
  <si>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</si>
  <si>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</si>
  <si>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</si>
  <si>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</si>
  <si>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</si>
  <si>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</si>
  <si>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</si>
  <si>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</si>
  <si>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</si>
  <si>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</si>
  <si>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</si>
  <si>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</si>
  <si>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</si>
  <si>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</si>
  <si>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</si>
  <si>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</si>
  <si>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</si>
  <si>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</si>
  <si>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</si>
  <si>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</si>
  <si>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</si>
  <si>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</si>
  <si>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</si>
  <si>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</si>
  <si>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</si>
  <si>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</si>
  <si>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</si>
  <si>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</si>
  <si>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</si>
  <si>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</si>
  <si>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</si>
  <si>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</si>
  <si>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</si>
  <si>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</si>
  <si>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</si>
  <si>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</si>
  <si>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</si>
  <si>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</si>
  <si>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</si>
  <si>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</si>
  <si>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</si>
  <si>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</si>
  <si>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</si>
  <si>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</si>
  <si>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</si>
  <si>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</si>
  <si>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</si>
  <si>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</si>
  <si>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</si>
  <si>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</si>
  <si>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</si>
  <si>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</si>
  <si>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</si>
  <si>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</si>
  <si>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</si>
  <si>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</si>
  <si>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</si>
  <si>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</si>
  <si>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</si>
  <si>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</si>
  <si>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</si>
  <si>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</si>
  <si>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</si>
  <si>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</si>
  <si>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</si>
  <si>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</si>
  <si>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</si>
  <si>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</si>
  <si>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</si>
  <si>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</si>
  <si>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</si>
  <si>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</si>
  <si>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</si>
  <si>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</si>
  <si>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</si>
  <si>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</si>
  <si>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</si>
  <si>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</si>
  <si>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</si>
  <si>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</si>
  <si>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</si>
  <si>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</si>
  <si>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</si>
  <si>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</si>
  <si>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</si>
  <si>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</si>
  <si>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</si>
  <si>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</si>
  <si>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</si>
  <si>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</si>
  <si>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</si>
  <si>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</si>
  <si>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</si>
  <si>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</si>
  <si>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</si>
  <si>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</si>
  <si>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</si>
  <si>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</si>
  <si>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</si>
  <si>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</si>
  <si>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</si>
  <si>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</si>
  <si>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</si>
  <si>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</si>
  <si>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</si>
  <si>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</si>
  <si>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</si>
  <si>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</si>
  <si>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</si>
  <si>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</si>
  <si>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</si>
  <si>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</si>
  <si>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</si>
  <si>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</si>
  <si>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</si>
  <si>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</si>
  <si>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</si>
  <si>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</si>
  <si>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</si>
  <si>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</si>
  <si>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</si>
  <si>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</si>
  <si>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</si>
  <si>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</si>
  <si>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</si>
  <si>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</si>
  <si>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</si>
  <si>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</si>
  <si>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</si>
  <si>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</si>
  <si>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</si>
  <si>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</si>
  <si>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</si>
  <si>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</si>
  <si>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</si>
  <si>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</si>
  <si>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</si>
  <si>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</si>
  <si>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</si>
  <si>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</si>
  <si>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</si>
  <si>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</si>
  <si>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</si>
  <si>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</si>
  <si>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</si>
  <si>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</si>
  <si>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</si>
  <si>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</si>
  <si>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</si>
  <si>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</si>
  <si>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</si>
  <si>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</si>
  <si>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</si>
  <si>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</si>
  <si>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</si>
  <si>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</si>
  <si>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</si>
  <si>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</si>
  <si>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</si>
  <si>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</si>
  <si>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</si>
  <si>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</si>
  <si>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</si>
  <si>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</si>
  <si>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</si>
  <si>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</si>
  <si>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</si>
  <si>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</si>
  <si>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</si>
  <si>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</si>
  <si>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</si>
  <si>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</si>
  <si>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</si>
  <si>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</si>
  <si>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</si>
  <si>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</si>
  <si>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</si>
  <si>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</si>
  <si>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</si>
  <si>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</si>
  <si>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</si>
  <si>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</si>
  <si>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</si>
  <si>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</si>
  <si>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</si>
  <si>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</si>
  <si>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</si>
  <si>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</si>
  <si>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</si>
  <si>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</si>
  <si>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</si>
  <si>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</si>
  <si>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</si>
  <si>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</si>
  <si>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</si>
  <si>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</si>
  <si>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</si>
  <si>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</si>
  <si>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</si>
  <si>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</si>
  <si>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</si>
  <si>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</si>
  <si>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</si>
  <si>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</si>
  <si>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</si>
  <si>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</si>
  <si>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</si>
  <si>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</si>
  <si>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</si>
  <si>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</si>
  <si>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</si>
  <si>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</si>
  <si>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</si>
  <si>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</si>
  <si>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</si>
  <si>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</si>
  <si>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</si>
  <si>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</si>
  <si>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</si>
  <si>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</si>
  <si>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</si>
  <si>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</si>
  <si>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</si>
  <si>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</si>
  <si>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</si>
  <si>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</si>
  <si>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</si>
  <si>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</si>
  <si>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</si>
  <si>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</si>
  <si>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</si>
  <si>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</si>
  <si>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</si>
  <si>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</si>
  <si>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</si>
  <si>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</si>
  <si>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</si>
  <si>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</si>
  <si>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</si>
  <si>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</si>
  <si>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</si>
  <si>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</si>
  <si>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</si>
  <si>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</si>
  <si>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</si>
  <si>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</si>
  <si>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</si>
  <si>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</si>
  <si>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</si>
  <si>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</si>
  <si>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</si>
  <si>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</si>
  <si>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</si>
  <si>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</si>
  <si>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</si>
  <si>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</si>
  <si>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</si>
  <si>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</si>
  <si>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</si>
  <si>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</si>
  <si>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</si>
  <si>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</si>
  <si>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</si>
  <si>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</si>
  <si>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</si>
  <si>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</si>
  <si>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</si>
  <si>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</si>
  <si>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</si>
  <si>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</si>
  <si>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</si>
  <si>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</si>
  <si>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</si>
  <si>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</si>
  <si>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</si>
  <si>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</si>
  <si>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</si>
  <si>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</si>
  <si>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</si>
  <si>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</si>
  <si>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</si>
  <si>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</si>
  <si>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</si>
  <si>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</si>
  <si>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</si>
  <si>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</si>
  <si>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</si>
  <si>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</si>
  <si>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</si>
  <si>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</si>
  <si>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</si>
  <si>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</si>
  <si>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</si>
  <si>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</si>
  <si>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</si>
  <si>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</si>
  <si>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</si>
  <si>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</si>
  <si>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</si>
  <si>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</si>
  <si>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</si>
  <si>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</si>
  <si>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</si>
  <si>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</si>
  <si>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</si>
  <si>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</si>
  <si>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</si>
  <si>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</si>
  <si>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</si>
  <si>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</si>
  <si>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</si>
  <si>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</si>
  <si>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</si>
  <si>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</si>
  <si>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</si>
  <si>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</si>
  <si>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</si>
  <si>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</si>
  <si>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</si>
  <si>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</si>
  <si>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</si>
  <si>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</si>
  <si>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</si>
  <si>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</si>
  <si>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</si>
  <si>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</si>
  <si>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</si>
  <si>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</si>
  <si>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</si>
  <si>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</si>
  <si>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</si>
  <si>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</si>
  <si>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</si>
  <si>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</si>
  <si>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</si>
  <si>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</si>
  <si>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</si>
  <si>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</si>
  <si>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</si>
  <si>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</si>
  <si>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</si>
  <si>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</si>
  <si>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</si>
  <si>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</si>
  <si>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</si>
  <si>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</si>
  <si>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</si>
  <si>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</si>
  <si>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</si>
  <si>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</si>
  <si>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</si>
  <si>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</si>
  <si>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</si>
  <si>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</si>
  <si>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</si>
  <si>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</si>
  <si>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</si>
  <si>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</si>
  <si>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</si>
  <si>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</si>
  <si>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</si>
  <si>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</si>
  <si>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</si>
  <si>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</si>
  <si>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</si>
  <si>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</si>
  <si>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</si>
  <si>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</si>
  <si>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</si>
  <si>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</si>
  <si>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</si>
  <si>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</si>
  <si>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</si>
  <si>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</si>
  <si>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</si>
  <si>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</si>
  <si>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</si>
  <si>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</si>
  <si>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</si>
  <si>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</si>
  <si>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</si>
  <si>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</si>
  <si>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</si>
  <si>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</si>
  <si>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</si>
  <si>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</si>
  <si>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</si>
  <si>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</si>
  <si>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</si>
  <si>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</si>
  <si>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</si>
  <si>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</si>
  <si>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</si>
  <si>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</si>
  <si>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</si>
  <si>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</si>
  <si>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</si>
  <si>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</si>
  <si>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</si>
  <si>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</si>
  <si>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</si>
  <si>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</si>
  <si>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</si>
  <si>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</si>
  <si>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</si>
  <si>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</si>
  <si>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</si>
  <si>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</si>
  <si>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</si>
  <si>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</si>
  <si>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</si>
  <si>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</si>
  <si>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</si>
  <si>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</si>
  <si>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</si>
  <si>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</si>
  <si>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</si>
  <si>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</si>
  <si>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</si>
  <si>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</si>
  <si>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</si>
  <si>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</si>
  <si>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</si>
  <si>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</si>
  <si>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</si>
  <si>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</si>
  <si>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</si>
  <si>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</si>
  <si>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</si>
  <si>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</si>
  <si>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</si>
  <si>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</si>
  <si>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</si>
  <si>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</si>
  <si>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</si>
  <si>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</si>
  <si>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</si>
  <si>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</si>
  <si>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</si>
  <si>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</si>
  <si>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</si>
  <si>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</si>
  <si>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</si>
  <si>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</si>
  <si>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</si>
  <si>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</si>
  <si>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</si>
  <si>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</si>
  <si>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</si>
  <si>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</si>
  <si>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</si>
  <si>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</si>
  <si>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</si>
  <si>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</si>
  <si>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</si>
  <si>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</si>
  <si>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</si>
  <si>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</si>
  <si>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</si>
  <si>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</si>
  <si>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</si>
  <si>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</si>
  <si>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</si>
  <si>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</si>
  <si>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</si>
  <si>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</si>
  <si>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</si>
  <si>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</si>
  <si>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</si>
  <si>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</si>
  <si>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</si>
  <si>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</si>
  <si>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</si>
  <si>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</si>
  <si>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</si>
  <si>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</si>
  <si>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</si>
  <si>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</si>
  <si>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</si>
  <si>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</si>
  <si>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</si>
  <si>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</si>
  <si>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</si>
  <si>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</si>
  <si>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</si>
  <si>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</si>
  <si>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</si>
  <si>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</si>
  <si>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</si>
  <si>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</si>
  <si>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</si>
  <si>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</si>
  <si>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</si>
  <si>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</si>
  <si>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</si>
  <si>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</si>
  <si>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</si>
  <si>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</si>
  <si>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</si>
  <si>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</si>
  <si>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</si>
  <si>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</si>
  <si>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</si>
  <si>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</si>
  <si>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</si>
  <si>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</si>
  <si>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</si>
  <si>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</si>
  <si>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</si>
  <si>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</si>
  <si>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</si>
  <si>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</si>
  <si>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</si>
  <si>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</si>
  <si>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</si>
  <si>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</si>
  <si>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</si>
  <si>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</si>
  <si>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</si>
  <si>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</si>
  <si>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</si>
  <si>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</si>
  <si>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</si>
  <si>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</si>
  <si>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</si>
  <si>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</si>
  <si>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</si>
  <si>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</si>
  <si>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</si>
  <si>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</si>
  <si>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</si>
  <si>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</si>
  <si>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</si>
  <si>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</si>
  <si>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</si>
  <si>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</si>
  <si>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</si>
  <si>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</si>
  <si>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</si>
  <si>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</si>
  <si>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</si>
  <si>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</si>
  <si>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</si>
  <si>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</si>
  <si>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</si>
  <si>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</si>
  <si>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</si>
  <si>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</si>
  <si>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</si>
  <si>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</si>
  <si>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</si>
  <si>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</si>
  <si>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</si>
  <si>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</si>
  <si>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</si>
  <si>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</si>
  <si>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</si>
  <si>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</si>
  <si>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</si>
  <si>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</si>
  <si>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</si>
  <si>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</si>
  <si>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</si>
  <si>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</si>
  <si>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</si>
  <si>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</si>
  <si>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</si>
  <si>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</si>
  <si>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</si>
  <si>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</si>
  <si>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</si>
  <si>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</si>
  <si>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</si>
  <si>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</si>
  <si>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</si>
  <si>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</si>
  <si>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</si>
  <si>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</si>
  <si>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</si>
  <si>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</si>
  <si>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</si>
  <si>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</si>
  <si>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</si>
  <si>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</si>
  <si>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</si>
  <si>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</si>
  <si>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</si>
  <si>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</si>
  <si>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</si>
  <si>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</si>
  <si>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</si>
  <si>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</si>
  <si>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</si>
  <si>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</si>
  <si>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</si>
  <si>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</si>
  <si>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</si>
  <si>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</si>
  <si>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</si>
  <si>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</si>
  <si>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</si>
  <si>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</si>
  <si>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</si>
  <si>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</si>
  <si>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</si>
  <si>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</si>
  <si>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</si>
  <si>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</si>
  <si>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</si>
  <si>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</si>
  <si>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</si>
  <si>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</si>
  <si>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</si>
  <si>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</si>
  <si>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</si>
  <si>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</si>
  <si>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</si>
  <si>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</si>
  <si>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</si>
  <si>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</si>
  <si>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</si>
  <si>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</si>
  <si>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</si>
  <si>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</si>
  <si>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</si>
  <si>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</si>
  <si>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</si>
  <si>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</si>
  <si>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</si>
  <si>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</si>
  <si>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</si>
  <si>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</si>
  <si>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</si>
  <si>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</si>
  <si>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</si>
  <si>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</si>
  <si>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</si>
  <si>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</si>
  <si>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</si>
  <si>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</si>
  <si>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</si>
  <si>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</si>
  <si>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</si>
  <si>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</si>
  <si>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</si>
  <si>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</si>
  <si>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</si>
  <si>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</si>
  <si>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</si>
  <si>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</si>
  <si>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</si>
  <si>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</si>
  <si>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</si>
  <si>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</si>
  <si>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</si>
  <si>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</si>
  <si>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</si>
  <si>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</si>
  <si>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</si>
  <si>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</si>
  <si>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</si>
  <si>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</si>
  <si>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</si>
  <si>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</si>
  <si>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</si>
  <si>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</si>
  <si>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</si>
  <si>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</si>
  <si>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</si>
  <si>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</si>
  <si>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</si>
  <si>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</si>
  <si>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</si>
  <si>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</si>
  <si>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</si>
  <si>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</si>
  <si>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</si>
  <si>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</si>
  <si>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</si>
  <si>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</si>
  <si>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</si>
  <si>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</si>
  <si>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</si>
  <si>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</si>
  <si>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</si>
  <si>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</si>
  <si>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</si>
  <si>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</si>
  <si>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</si>
  <si>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</si>
  <si>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</si>
  <si>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</si>
  <si>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</si>
  <si>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</si>
  <si>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</si>
  <si>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</si>
  <si>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</si>
  <si>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</si>
  <si>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</si>
  <si>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</si>
  <si>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</si>
  <si>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</si>
  <si>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</si>
  <si>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</si>
  <si>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</si>
  <si>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</si>
  <si>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</si>
  <si>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</si>
  <si>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</si>
  <si>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</si>
  <si>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</si>
  <si>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</si>
  <si>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</si>
  <si>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</si>
  <si>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</si>
  <si>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</si>
  <si>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</si>
  <si>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</si>
  <si>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</si>
  <si>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</si>
  <si>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</si>
  <si>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</si>
  <si>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</si>
  <si>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</si>
  <si>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</si>
  <si>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</si>
  <si>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</si>
  <si>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</si>
  <si>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</si>
  <si>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</si>
  <si>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</si>
  <si>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</si>
  <si>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</si>
  <si>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</si>
  <si>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</si>
  <si>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</si>
  <si>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</si>
  <si>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</si>
  <si>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</si>
  <si>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</si>
  <si>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</si>
  <si>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</si>
  <si>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</si>
  <si>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</si>
  <si>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</si>
  <si>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</si>
  <si>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</si>
  <si>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</si>
  <si>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</si>
  <si>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</si>
  <si>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</si>
  <si>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</si>
  <si>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</si>
  <si>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</si>
  <si>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</si>
  <si>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</si>
  <si>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</si>
  <si>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</si>
  <si>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</si>
  <si>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</si>
  <si>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</si>
  <si>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</si>
  <si>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</si>
  <si>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</si>
  <si>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</si>
  <si>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</si>
  <si>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</si>
  <si>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</si>
  <si>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</si>
  <si>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</si>
  <si>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</si>
  <si>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</si>
  <si>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</si>
  <si>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</si>
  <si>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</si>
  <si>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</si>
  <si>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</si>
  <si>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</si>
  <si>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</si>
  <si>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</si>
  <si>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</si>
  <si>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</si>
  <si>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</si>
  <si>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</si>
  <si>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</si>
  <si>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</si>
  <si>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</si>
  <si>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</si>
  <si>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</si>
  <si>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</si>
  <si>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</si>
  <si>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</si>
  <si>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</si>
  <si>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</si>
  <si>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</si>
  <si>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</si>
  <si>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</si>
  <si>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</si>
  <si>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</si>
  <si>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</si>
  <si>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</si>
  <si>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</si>
  <si>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</si>
  <si>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</si>
  <si>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</si>
  <si>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</si>
  <si>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</si>
  <si>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</si>
  <si>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</si>
  <si>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</si>
  <si>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</si>
  <si>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</si>
  <si>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</si>
  <si>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</si>
  <si>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</si>
  <si>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</si>
  <si>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</si>
  <si>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</si>
  <si>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</si>
  <si>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</si>
  <si>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</si>
  <si>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</si>
  <si>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</si>
  <si>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</si>
  <si>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</si>
  <si>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</si>
  <si>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</si>
  <si>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</si>
  <si>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</si>
  <si>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</si>
  <si>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</si>
  <si>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</si>
  <si>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</si>
  <si>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</si>
  <si>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</si>
  <si>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</si>
  <si>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</si>
  <si>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</si>
  <si>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</si>
  <si>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</si>
  <si>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</si>
  <si>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</si>
  <si>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</si>
  <si>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</si>
  <si>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</si>
  <si>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</si>
  <si>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</si>
  <si>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</si>
  <si>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</si>
  <si>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</si>
  <si>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</si>
  <si>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</si>
  <si>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</si>
  <si>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</si>
  <si>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</si>
  <si>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</si>
  <si>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</si>
  <si>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</si>
  <si>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</si>
  <si>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</si>
  <si>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</si>
  <si>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</si>
  <si>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</si>
  <si>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</si>
  <si>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</si>
  <si>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</si>
  <si>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</si>
  <si>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</si>
  <si>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</si>
  <si>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</si>
  <si>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</si>
  <si>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</si>
  <si>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</si>
  <si>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</si>
  <si>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</si>
  <si>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</si>
  <si>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</si>
  <si>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</si>
  <si>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</si>
  <si>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</si>
  <si>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</si>
  <si>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</si>
  <si>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</si>
  <si>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</si>
  <si>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</si>
  <si>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</si>
  <si>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</si>
  <si>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</si>
  <si>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</si>
  <si>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</si>
  <si>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</si>
  <si>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</si>
  <si>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</si>
  <si>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</si>
  <si>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</si>
  <si>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</si>
  <si>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</si>
  <si>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</si>
  <si>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</si>
  <si>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</si>
  <si>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</si>
  <si>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</si>
  <si>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</si>
  <si>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</si>
  <si>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</si>
  <si>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</si>
  <si>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</si>
  <si>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</si>
  <si>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</si>
  <si>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</si>
  <si>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</si>
  <si>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</si>
  <si>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</si>
  <si>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</si>
  <si>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</si>
  <si>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</si>
  <si>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</si>
  <si>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</si>
  <si>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</si>
  <si>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</si>
  <si>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</si>
  <si>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</si>
  <si>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</si>
  <si>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</si>
  <si>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</si>
  <si>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</si>
  <si>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</si>
  <si>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</si>
  <si>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</si>
  <si>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</si>
  <si>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</si>
  <si>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</si>
  <si>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</si>
  <si>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</si>
  <si>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</si>
  <si>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</si>
  <si>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</si>
  <si>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</si>
  <si>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</si>
  <si>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</si>
  <si>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</si>
  <si>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</si>
  <si>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</si>
  <si>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</si>
  <si>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</si>
  <si>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</si>
  <si>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</si>
  <si>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</si>
  <si>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</si>
  <si>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</si>
  <si>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</si>
  <si>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</si>
  <si>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</si>
  <si>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</si>
  <si>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</si>
  <si>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</si>
  <si>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</si>
  <si>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</si>
  <si>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</si>
  <si>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</si>
  <si>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</si>
  <si>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</si>
  <si>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</si>
  <si>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</si>
  <si>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</si>
  <si>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</si>
  <si>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</si>
  <si>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</si>
  <si>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</si>
  <si>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</si>
  <si>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</si>
  <si>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</si>
  <si>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</si>
  <si>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</si>
  <si>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</si>
  <si>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</si>
  <si>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</si>
  <si>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</si>
  <si>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</si>
  <si>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</si>
  <si>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</si>
  <si>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</si>
  <si>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</si>
  <si>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</si>
  <si>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</si>
  <si>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</si>
  <si>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</si>
  <si>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</si>
  <si>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</si>
  <si>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</si>
  <si>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</si>
  <si>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</si>
  <si>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</si>
  <si>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</si>
  <si>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</si>
  <si>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</si>
  <si>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</si>
  <si>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</si>
  <si>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</si>
  <si>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</si>
  <si>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</si>
  <si>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</si>
  <si>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</si>
  <si>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</si>
  <si>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</si>
  <si>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</si>
  <si>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</si>
  <si>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</si>
  <si>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</si>
  <si>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</si>
  <si>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</si>
  <si>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</si>
  <si>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</si>
  <si>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</si>
  <si>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</si>
  <si>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</si>
  <si>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</si>
  <si>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</si>
  <si>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</si>
  <si>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</si>
  <si>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</si>
  <si>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</si>
  <si>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</si>
  <si>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</si>
  <si>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</si>
  <si>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</si>
  <si>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</si>
  <si>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</si>
  <si>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</si>
  <si>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</si>
  <si>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</si>
  <si>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</si>
  <si>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</si>
  <si>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</si>
  <si>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</si>
  <si>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</si>
  <si>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</si>
  <si>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</si>
  <si>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</si>
  <si>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</si>
  <si>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</si>
  <si>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</si>
  <si>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</si>
  <si>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</si>
  <si>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</si>
  <si>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</si>
  <si>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</si>
  <si>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</si>
  <si>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</si>
  <si>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</si>
  <si>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</si>
  <si>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</si>
  <si>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</si>
  <si>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</si>
  <si>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</si>
  <si>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</si>
  <si>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</si>
  <si>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</si>
  <si>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</si>
  <si>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</si>
  <si>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</si>
  <si>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</si>
  <si>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</si>
  <si>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</si>
  <si>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</si>
  <si>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</si>
  <si>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</si>
  <si>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</si>
  <si>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</si>
  <si>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</si>
  <si>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</si>
  <si>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</si>
  <si>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</si>
  <si>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</si>
  <si>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</si>
  <si>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</si>
  <si>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</si>
  <si>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</si>
  <si>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</si>
  <si>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</si>
  <si>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</si>
  <si>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</si>
  <si>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</si>
  <si>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</si>
  <si>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</si>
  <si>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</si>
  <si>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</si>
  <si>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</si>
  <si>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</si>
  <si>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</si>
  <si>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</si>
  <si>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</si>
  <si>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</si>
  <si>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</si>
  <si>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</si>
  <si>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</si>
  <si>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</si>
  <si>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</si>
  <si>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</si>
  <si>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</si>
  <si>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</si>
  <si>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</si>
  <si>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</si>
  <si>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</si>
  <si>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</si>
  <si>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</si>
  <si>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</si>
  <si>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</si>
  <si>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</si>
  <si>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</si>
  <si>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</si>
  <si>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</si>
  <si>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</si>
  <si>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</si>
  <si>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</si>
  <si>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</si>
  <si>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</si>
  <si>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</si>
  <si>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</si>
  <si>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</si>
  <si>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</si>
  <si>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</si>
  <si>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</si>
  <si>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</si>
  <si>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</si>
  <si>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</si>
  <si>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</si>
  <si>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</si>
  <si>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</si>
  <si>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</si>
  <si>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</si>
  <si>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</si>
  <si>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</si>
  <si>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</si>
  <si>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</si>
  <si>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</si>
  <si>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</si>
  <si>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</si>
  <si>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</si>
  <si>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</si>
  <si>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</si>
  <si>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</si>
  <si>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</si>
  <si>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</si>
  <si>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</si>
  <si>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</si>
  <si>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</si>
  <si>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</si>
  <si>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</si>
  <si>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</si>
  <si>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</si>
  <si>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</si>
  <si>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</si>
  <si>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</si>
  <si>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</si>
  <si>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</si>
  <si>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</si>
  <si>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</si>
  <si>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</si>
  <si>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</si>
  <si>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</si>
  <si>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</si>
  <si>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</si>
  <si>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</si>
  <si>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</si>
  <si>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</si>
  <si>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</si>
  <si>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</si>
  <si>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</si>
  <si>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</si>
  <si>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</si>
  <si>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</si>
  <si>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</si>
  <si>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</si>
  <si>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</si>
  <si>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</si>
  <si>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</si>
  <si>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</si>
  <si>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</si>
  <si>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</si>
  <si>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</si>
  <si>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</si>
  <si>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</si>
  <si>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</si>
  <si>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</si>
  <si>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</si>
  <si>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</si>
  <si>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</si>
  <si>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</si>
  <si>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</si>
  <si>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</si>
  <si>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</si>
  <si>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</si>
  <si>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</si>
  <si>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</si>
  <si>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</si>
  <si>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</si>
  <si>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</si>
  <si>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</si>
  <si>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</si>
  <si>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</si>
  <si>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</si>
  <si>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</si>
  <si>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</si>
  <si>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</si>
  <si>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</si>
  <si>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</si>
  <si>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</si>
  <si>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</si>
  <si>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</si>
  <si>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</si>
  <si>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</si>
  <si>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</si>
  <si>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</si>
  <si>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</si>
  <si>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</si>
  <si>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</si>
  <si>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</si>
  <si>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</si>
  <si>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</si>
  <si>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</si>
  <si>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</si>
  <si>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</si>
  <si>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</si>
  <si>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</si>
  <si>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</si>
  <si>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</si>
  <si>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</si>
  <si>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</si>
  <si>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</si>
  <si>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</si>
  <si>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</si>
  <si>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</si>
  <si>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</si>
  <si>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</si>
  <si>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</si>
  <si>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</si>
  <si>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</si>
  <si>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</si>
  <si>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</si>
  <si>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</si>
  <si>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</si>
  <si>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</si>
  <si>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</si>
  <si>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</si>
  <si>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</si>
  <si>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</si>
  <si>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</si>
  <si>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</si>
  <si>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</si>
  <si>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</si>
  <si>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</si>
  <si>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</si>
  <si>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</si>
  <si>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</si>
  <si>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</si>
  <si>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</si>
  <si>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</si>
  <si>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</si>
  <si>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</si>
  <si>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</si>
  <si>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</si>
  <si>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</si>
  <si>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</si>
  <si>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</si>
  <si>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</si>
  <si>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</si>
  <si>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</si>
  <si>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</si>
  <si>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</si>
  <si>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</si>
  <si>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</si>
  <si>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</si>
  <si>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</si>
  <si>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</si>
  <si>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</si>
  <si>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</si>
  <si>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</si>
  <si>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</si>
  <si>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</si>
  <si>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</si>
  <si>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</si>
  <si>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</si>
  <si>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</si>
  <si>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</si>
  <si>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</si>
  <si>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</si>
  <si>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</si>
  <si>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</si>
  <si>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</si>
  <si>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</si>
  <si>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</si>
  <si>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</si>
  <si>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</si>
  <si>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</si>
  <si>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</si>
  <si>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</si>
  <si>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</si>
  <si>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</si>
  <si>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</si>
  <si>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</si>
  <si>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</si>
  <si>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</si>
  <si>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</si>
  <si>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</si>
  <si>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</si>
  <si>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</si>
  <si>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</si>
  <si>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</si>
  <si>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</si>
  <si>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</si>
  <si>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</si>
  <si>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</si>
  <si>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</si>
  <si>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</si>
  <si>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</si>
  <si>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</si>
  <si>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</si>
  <si>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</si>
  <si>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</si>
  <si>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</si>
  <si>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</si>
  <si>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</si>
  <si>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</si>
  <si>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</si>
  <si>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</si>
  <si>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</si>
  <si>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</si>
  <si>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</si>
  <si>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</si>
  <si>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</si>
  <si>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</si>
  <si>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</si>
  <si>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</si>
  <si>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</si>
  <si>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</si>
  <si>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</si>
  <si>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</si>
  <si>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</si>
  <si>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</si>
  <si>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</si>
  <si>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</si>
  <si>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</si>
  <si>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</si>
  <si>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</si>
  <si>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</si>
  <si>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</si>
  <si>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</si>
  <si>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</si>
  <si>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</si>
  <si>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</si>
  <si>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</si>
  <si>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</si>
  <si>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</si>
  <si>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</si>
  <si>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</si>
  <si>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</si>
  <si>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</si>
  <si>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</si>
  <si>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</si>
  <si>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</si>
  <si>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</si>
  <si>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</si>
  <si>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</si>
  <si>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</si>
  <si>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</si>
  <si>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</si>
  <si>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</si>
  <si>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</si>
  <si>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</si>
  <si>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</si>
  <si>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</si>
  <si>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</si>
  <si>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</si>
  <si>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</si>
  <si>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</si>
  <si>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</si>
  <si>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</si>
  <si>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</si>
  <si>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</si>
  <si>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</si>
  <si>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</si>
  <si>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</si>
  <si>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</si>
  <si>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</si>
  <si>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</si>
  <si>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</si>
  <si>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</si>
  <si>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</si>
  <si>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</si>
  <si>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</si>
  <si>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</si>
  <si>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</si>
  <si>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</si>
  <si>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</si>
  <si>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</si>
  <si>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</si>
  <si>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</si>
  <si>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</si>
  <si>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</si>
  <si>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</si>
  <si>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</si>
  <si>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</si>
  <si>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</si>
  <si>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</si>
  <si>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</si>
  <si>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</si>
  <si>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</si>
  <si>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</si>
  <si>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</si>
  <si>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</si>
  <si>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</si>
  <si>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</si>
  <si>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</si>
  <si>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</si>
  <si>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</si>
  <si>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</si>
  <si>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</si>
  <si>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</si>
  <si>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</si>
  <si>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</si>
  <si>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</si>
  <si>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</si>
  <si>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</si>
  <si>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</si>
  <si>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</si>
  <si>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</si>
  <si>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</si>
  <si>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</si>
  <si>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</si>
  <si>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</si>
  <si>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</si>
  <si>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</si>
  <si>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</si>
  <si>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</si>
  <si>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</si>
  <si>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</si>
  <si>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</si>
  <si>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</si>
  <si>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</si>
  <si>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</si>
  <si>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</si>
  <si>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</si>
  <si>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</si>
  <si>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</si>
  <si>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</si>
  <si>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</si>
  <si>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</si>
  <si>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</si>
  <si>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</si>
  <si>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</si>
  <si>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</si>
  <si>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</si>
  <si>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</si>
  <si>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</si>
  <si>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</si>
  <si>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</si>
  <si>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</si>
  <si>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</si>
  <si>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</si>
  <si>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</si>
  <si>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</si>
  <si>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</si>
  <si>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</si>
  <si>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</si>
  <si>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</si>
  <si>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</si>
  <si>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</si>
  <si>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</si>
  <si>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</si>
  <si>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</si>
  <si>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</si>
  <si>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</si>
  <si>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</si>
  <si>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</si>
  <si>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</si>
  <si>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</si>
  <si>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</si>
  <si>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</si>
  <si>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</si>
  <si>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</si>
  <si>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</si>
  <si>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</si>
  <si>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</si>
  <si>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</si>
  <si>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</si>
  <si>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</si>
  <si>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</si>
  <si>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</si>
  <si>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</si>
  <si>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</si>
  <si>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</si>
  <si>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</si>
  <si>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</si>
  <si>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</si>
  <si>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</si>
  <si>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</si>
  <si>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</si>
  <si>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</si>
  <si>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</si>
  <si>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</si>
  <si>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</si>
  <si>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</si>
  <si>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</si>
  <si>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</si>
  <si>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</si>
  <si>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</si>
  <si>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</si>
  <si>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</si>
  <si>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</si>
  <si>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</si>
  <si>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</si>
  <si>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</si>
  <si>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</si>
  <si>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</si>
  <si>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</si>
  <si>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</si>
  <si>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</si>
  <si>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</si>
  <si>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</si>
  <si>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</si>
  <si>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</si>
  <si>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</si>
  <si>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</si>
  <si>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</si>
  <si>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</si>
  <si>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</si>
  <si>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</si>
  <si>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</si>
  <si>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</si>
  <si>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</si>
  <si>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</si>
  <si>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</si>
  <si>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</si>
  <si>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</si>
  <si>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</si>
  <si>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</si>
  <si>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</si>
  <si>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</si>
  <si>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</si>
  <si>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</si>
  <si>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</si>
  <si>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</si>
  <si>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</si>
  <si>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</si>
  <si>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</si>
  <si>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</si>
  <si>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</si>
  <si>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</si>
  <si>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</si>
  <si>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</si>
  <si>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</si>
  <si>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</si>
  <si>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</si>
  <si>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</si>
  <si>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</si>
  <si>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</si>
  <si>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</si>
  <si>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</si>
  <si>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</si>
  <si>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</si>
  <si>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</si>
  <si>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</si>
  <si>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</si>
  <si>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</si>
  <si>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</si>
  <si>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</si>
  <si>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</si>
  <si>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</si>
  <si>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</si>
  <si>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</si>
  <si>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</si>
  <si>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</si>
  <si>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</si>
  <si>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</si>
  <si>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</si>
  <si>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</si>
  <si>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</si>
  <si>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</si>
  <si>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</si>
  <si>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</si>
  <si>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</si>
  <si>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</si>
  <si>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</si>
  <si>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</si>
  <si>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</si>
  <si>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</si>
  <si>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</si>
  <si>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</si>
  <si>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</si>
  <si>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</si>
  <si>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</si>
  <si>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</si>
  <si>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</si>
  <si>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</si>
  <si>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</si>
  <si>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</si>
  <si>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</si>
  <si>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</si>
  <si>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</si>
  <si>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</si>
  <si>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</si>
  <si>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</si>
  <si>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</si>
  <si>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</si>
  <si>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</si>
  <si>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</si>
  <si>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</si>
  <si>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</si>
  <si>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</si>
  <si>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</si>
  <si>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</si>
  <si>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</si>
  <si>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</si>
  <si>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</si>
  <si>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</si>
  <si>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</si>
  <si>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</si>
  <si>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</si>
  <si>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</si>
  <si>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</si>
  <si>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</si>
  <si>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</si>
  <si>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</si>
  <si>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</si>
  <si>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</si>
  <si>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</si>
  <si>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</si>
  <si>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</si>
  <si>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</si>
  <si>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</si>
  <si>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</si>
  <si>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</si>
  <si>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</si>
  <si>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</si>
  <si>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</si>
  <si>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</si>
  <si>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</si>
  <si>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</si>
  <si>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</si>
  <si>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</si>
  <si>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</si>
  <si>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</si>
  <si>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</si>
  <si>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</si>
  <si>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</si>
  <si>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</si>
  <si>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</si>
  <si>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</si>
  <si>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</si>
  <si>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</si>
  <si>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</si>
  <si>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</si>
  <si>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</si>
  <si>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</si>
  <si>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</si>
  <si>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</si>
  <si>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</si>
  <si>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</si>
  <si>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</si>
  <si>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</si>
  <si>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</si>
  <si>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</si>
  <si>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</si>
  <si>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</si>
  <si>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</si>
  <si>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</si>
  <si>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</si>
  <si>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</si>
  <si>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</si>
  <si>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</si>
  <si>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</si>
  <si>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</si>
  <si>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</si>
  <si>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</si>
  <si>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</si>
  <si>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</si>
  <si>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</si>
  <si>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</si>
  <si>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</si>
  <si>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</si>
  <si>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</si>
  <si>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</si>
  <si>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</si>
  <si>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</si>
  <si>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</si>
  <si>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</si>
  <si>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</si>
  <si>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</si>
  <si>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</si>
  <si>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</si>
  <si>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</si>
  <si>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</si>
  <si>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</si>
  <si>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</si>
  <si>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</si>
  <si>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</si>
  <si>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</si>
  <si>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</si>
  <si>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</si>
  <si>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</si>
  <si>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</si>
  <si>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</si>
  <si>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</si>
  <si>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</si>
  <si>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</si>
  <si>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</si>
  <si>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</si>
  <si>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</si>
  <si>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</si>
  <si>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</si>
  <si>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</si>
  <si>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</si>
  <si>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</si>
  <si>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</si>
  <si>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</si>
  <si>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</si>
  <si>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</si>
  <si>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</si>
  <si>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</si>
  <si>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</si>
  <si>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</si>
  <si>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</si>
  <si>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</si>
  <si>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</si>
  <si>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</si>
  <si>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</si>
  <si>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</si>
  <si>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</si>
  <si>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</si>
  <si>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</si>
  <si>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</si>
  <si>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</si>
  <si>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</si>
  <si>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</si>
  <si>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</si>
  <si>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</si>
  <si>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</si>
  <si>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</si>
  <si>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</si>
  <si>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</si>
  <si>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</si>
  <si>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</si>
  <si>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</si>
  <si>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</si>
  <si>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</si>
  <si>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</si>
  <si>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</si>
  <si>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</si>
  <si>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</si>
  <si>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</si>
  <si>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</si>
  <si>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</si>
  <si>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</si>
  <si>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</si>
  <si>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</si>
  <si>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</si>
  <si>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</si>
  <si>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</si>
  <si>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</si>
  <si>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</si>
  <si>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</si>
  <si>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</si>
  <si>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</si>
  <si>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</si>
  <si>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</si>
  <si>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</si>
  <si>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</si>
  <si>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</si>
  <si>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</si>
  <si>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</si>
  <si>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</si>
  <si>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</si>
  <si>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</si>
  <si>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</si>
  <si>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</si>
  <si>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</si>
  <si>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</si>
  <si>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</si>
  <si>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</si>
  <si>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</si>
  <si>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</si>
  <si>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</si>
  <si>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</si>
  <si>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</si>
  <si>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</si>
  <si>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</si>
  <si>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</si>
  <si>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</si>
  <si>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</si>
  <si>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</si>
  <si>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</si>
  <si>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</si>
  <si>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</si>
  <si>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</si>
  <si>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</si>
  <si>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</si>
  <si>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</si>
  <si>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</si>
  <si>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</si>
  <si>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</si>
  <si>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</si>
  <si>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</si>
  <si>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</si>
  <si>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</si>
  <si>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</si>
  <si>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</si>
  <si>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</si>
  <si>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</si>
  <si>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</si>
  <si>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</si>
  <si>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</si>
  <si>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</si>
  <si>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</si>
  <si>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</si>
  <si>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</si>
  <si>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</si>
  <si>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</si>
  <si>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</si>
  <si>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</si>
  <si>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</si>
  <si>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</si>
  <si>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</si>
  <si>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</si>
  <si>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</si>
  <si>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</si>
  <si>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</si>
  <si>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</si>
  <si>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</si>
  <si>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</si>
  <si>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</si>
  <si>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</si>
  <si>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</si>
  <si>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</si>
  <si>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</si>
  <si>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</si>
  <si>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</si>
  <si>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</si>
  <si>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</si>
  <si>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</si>
  <si>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</si>
  <si>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</si>
  <si>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</si>
  <si>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</si>
  <si>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</si>
  <si>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</si>
  <si>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</si>
  <si>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</si>
  <si>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</si>
  <si>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</si>
  <si>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</si>
  <si>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</si>
  <si>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</si>
  <si>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</si>
  <si>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</si>
  <si>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</si>
  <si>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</si>
  <si>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</si>
  <si>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</si>
  <si>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</si>
  <si>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</si>
  <si>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</si>
  <si>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</si>
  <si>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</si>
  <si>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</si>
  <si>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</si>
  <si>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</si>
  <si>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</si>
  <si>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</si>
  <si>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</si>
  <si>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</si>
  <si>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</si>
  <si>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</si>
  <si>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</si>
  <si>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</si>
  <si>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</si>
  <si>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</si>
  <si>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</si>
  <si>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</si>
  <si>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</si>
  <si>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</si>
  <si>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</si>
  <si>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</si>
  <si>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</si>
  <si>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</si>
  <si>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</si>
  <si>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</si>
  <si>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</si>
  <si>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</si>
  <si>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</si>
  <si>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</si>
  <si>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</si>
  <si>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</si>
  <si>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</si>
  <si>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</si>
  <si>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</si>
  <si>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</si>
  <si>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</si>
  <si>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</si>
  <si>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</si>
  <si>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</si>
  <si>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</si>
  <si>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</si>
  <si>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</si>
  <si>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</si>
  <si>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</si>
  <si>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</si>
  <si>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</si>
  <si>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</si>
  <si>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</si>
  <si>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</si>
  <si>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</si>
  <si>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</si>
  <si>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</si>
  <si>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</si>
  <si>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</si>
  <si>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</si>
  <si>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</si>
  <si>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</si>
  <si>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</si>
  <si>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</si>
  <si>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</si>
  <si>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</si>
  <si>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</si>
  <si>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</si>
  <si>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</si>
  <si>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</si>
  <si>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</si>
  <si>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</si>
  <si>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</si>
  <si>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</si>
  <si>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</si>
  <si>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</si>
  <si>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</si>
  <si>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</si>
  <si>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</si>
  <si>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</si>
  <si>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</si>
  <si>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</si>
  <si>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</si>
  <si>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</si>
  <si>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</si>
  <si>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</si>
  <si>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</si>
  <si>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</si>
  <si>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</si>
  <si>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</si>
  <si>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</si>
  <si>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</si>
  <si>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</si>
  <si>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</si>
  <si>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</si>
  <si>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</si>
  <si>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</si>
  <si>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</si>
  <si>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</si>
  <si>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</si>
  <si>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</si>
  <si>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</si>
  <si>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</si>
  <si>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</si>
  <si>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</si>
  <si>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</si>
  <si>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</si>
  <si>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</si>
  <si>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</si>
  <si>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</si>
  <si>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</si>
  <si>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</si>
  <si>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</si>
  <si>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</si>
  <si>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</si>
  <si>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</si>
  <si>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</si>
  <si>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</si>
  <si>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</si>
  <si>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</si>
  <si>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</si>
  <si>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</si>
  <si>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</si>
  <si>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</si>
  <si>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</si>
  <si>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</si>
  <si>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</si>
  <si>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</si>
  <si>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</si>
  <si>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</si>
  <si>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</si>
  <si>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</si>
  <si>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</si>
  <si>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</si>
  <si>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</si>
  <si>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</si>
  <si>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</si>
  <si>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</si>
  <si>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</si>
  <si>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</si>
  <si>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</si>
  <si>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</si>
  <si>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</si>
  <si>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</si>
  <si>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</si>
  <si>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</si>
  <si>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</si>
  <si>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</si>
  <si>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</si>
  <si>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</si>
  <si>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</si>
  <si>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</si>
  <si>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</si>
  <si>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</si>
  <si>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</si>
  <si>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</si>
  <si>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</si>
  <si>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</si>
  <si>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</si>
  <si>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</si>
  <si>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</si>
  <si>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</si>
  <si>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</si>
  <si>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</si>
  <si>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</si>
  <si>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</si>
  <si>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</si>
  <si>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</si>
  <si>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</si>
  <si>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</si>
  <si>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</si>
  <si>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</si>
  <si>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</si>
  <si>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</si>
  <si>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</si>
  <si>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</si>
  <si>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</si>
  <si>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</si>
  <si>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</si>
  <si>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</si>
  <si>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</si>
  <si>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</si>
  <si>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</si>
  <si>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</si>
  <si>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</si>
  <si>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</si>
  <si>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</si>
  <si>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</si>
  <si>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</si>
  <si>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</si>
  <si>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</si>
  <si>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</si>
  <si>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</si>
  <si>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</si>
  <si>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</si>
  <si>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</si>
  <si>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</si>
  <si>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</si>
  <si>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</si>
  <si>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</si>
  <si>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</si>
  <si>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</si>
  <si>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</si>
  <si>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</si>
  <si>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</si>
  <si>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</si>
  <si>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</si>
  <si>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</si>
  <si>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</si>
  <si>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</si>
  <si>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</si>
  <si>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</si>
  <si>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</si>
  <si>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</si>
  <si>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</si>
  <si>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</si>
  <si>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</si>
  <si>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</si>
  <si>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</si>
  <si>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</si>
  <si>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</si>
  <si>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</si>
  <si>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</si>
  <si>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</si>
  <si>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</si>
  <si>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</si>
  <si>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</si>
  <si>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</si>
  <si>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</si>
  <si>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</si>
  <si>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</si>
  <si>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</si>
  <si>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</si>
  <si>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</si>
  <si>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</si>
  <si>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</si>
  <si>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</si>
  <si>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</si>
  <si>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</si>
  <si>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</si>
  <si>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</si>
  <si>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</si>
  <si>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</si>
  <si>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</si>
  <si>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</si>
  <si>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</si>
  <si>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</si>
  <si>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</si>
  <si>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</si>
  <si>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</si>
  <si>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</si>
  <si>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</si>
  <si>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</si>
  <si>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</si>
  <si>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</si>
  <si>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</si>
  <si>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</si>
  <si>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</si>
  <si>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</si>
  <si>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</si>
  <si>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</si>
  <si>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</si>
  <si>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</si>
  <si>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</si>
  <si>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</si>
  <si>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</si>
  <si>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</si>
  <si>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</si>
  <si>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</si>
  <si>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</si>
  <si>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</si>
  <si>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</si>
  <si>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</si>
  <si>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</si>
  <si>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</si>
  <si>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</si>
  <si>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</si>
  <si>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</si>
  <si>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</si>
  <si>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</si>
  <si>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</si>
  <si>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</si>
  <si>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</si>
  <si>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</si>
  <si>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</si>
  <si>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</si>
  <si>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</si>
  <si>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</si>
  <si>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</si>
  <si>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</si>
  <si>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</si>
  <si>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</si>
  <si>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</si>
  <si>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</si>
  <si>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</si>
  <si>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</si>
  <si>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</si>
  <si>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</si>
  <si>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</si>
  <si>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</si>
  <si>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</si>
  <si>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</si>
  <si>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</si>
  <si>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</si>
  <si>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</si>
  <si>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</si>
  <si>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</si>
  <si>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</si>
  <si>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</si>
  <si>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</si>
  <si>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</si>
  <si>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</si>
  <si>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</si>
  <si>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</si>
  <si>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</si>
  <si>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</si>
  <si>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</si>
  <si>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</si>
  <si>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</si>
  <si>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</si>
  <si>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</si>
  <si>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</si>
  <si>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</si>
  <si>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</si>
  <si>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</si>
  <si>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</si>
  <si>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</si>
  <si>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</si>
  <si>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</si>
  <si>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</si>
  <si>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</si>
  <si>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</si>
  <si>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</si>
  <si>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</si>
  <si>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</si>
  <si>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</si>
  <si>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</si>
  <si>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</si>
  <si>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</si>
  <si>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</si>
  <si>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</si>
  <si>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</si>
  <si>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</si>
  <si>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</si>
  <si>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</si>
  <si>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</si>
  <si>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</si>
  <si>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</si>
  <si>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</si>
  <si>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</si>
  <si>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</si>
  <si>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</si>
  <si>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</si>
  <si>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</si>
  <si>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</si>
  <si>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</si>
  <si>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</si>
  <si>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</si>
  <si>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</si>
  <si>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</si>
  <si>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</si>
  <si>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</si>
  <si>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</si>
  <si>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</si>
  <si>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</si>
  <si>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</si>
  <si>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</si>
  <si>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</si>
  <si>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</si>
  <si>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</si>
  <si>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</si>
  <si>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</si>
  <si>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</si>
  <si>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</si>
  <si>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</si>
  <si>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</si>
  <si>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</si>
  <si>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</si>
  <si>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</si>
  <si>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</si>
  <si>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</si>
  <si>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</si>
  <si>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</si>
  <si>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</si>
  <si>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</si>
  <si>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</si>
  <si>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</si>
  <si>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</si>
  <si>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</si>
  <si>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</si>
  <si>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</si>
  <si>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</si>
  <si>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</si>
  <si>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</si>
  <si>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</si>
  <si>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</si>
  <si>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</si>
  <si>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</si>
  <si>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</si>
  <si>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</si>
  <si>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</si>
  <si>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</si>
  <si>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</si>
  <si>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</si>
  <si>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</si>
  <si>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</si>
  <si>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</si>
  <si>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</si>
  <si>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</si>
  <si>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</si>
  <si>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</si>
  <si>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</si>
  <si>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</si>
  <si>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</si>
  <si>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</si>
  <si>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</si>
  <si>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</si>
  <si>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</si>
  <si>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</si>
  <si>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</si>
  <si>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</si>
  <si>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</si>
  <si>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</si>
  <si>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</si>
  <si>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</si>
  <si>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</si>
  <si>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</si>
  <si>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</si>
  <si>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</si>
  <si>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</si>
  <si>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</si>
  <si>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</si>
  <si>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</si>
  <si>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</si>
  <si>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</si>
  <si>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</si>
  <si>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</si>
  <si>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</si>
  <si>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</si>
  <si>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</si>
  <si>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</si>
  <si>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</si>
  <si>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</si>
  <si>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</si>
  <si>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</si>
  <si>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</si>
  <si>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</si>
  <si>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</si>
  <si>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</si>
  <si>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</si>
  <si>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</si>
  <si>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</si>
  <si>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</si>
  <si>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</si>
  <si>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</si>
  <si>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</si>
  <si>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</si>
  <si>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</si>
  <si>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</si>
  <si>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</si>
  <si>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</si>
  <si>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</si>
  <si>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</si>
  <si>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</si>
  <si>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</si>
  <si>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</si>
  <si>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</si>
  <si>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</si>
  <si>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</si>
  <si>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</si>
  <si>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</si>
  <si>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</si>
  <si>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</si>
  <si>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</si>
  <si>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</si>
  <si>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</si>
  <si>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</si>
  <si>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</si>
  <si>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</si>
  <si>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</si>
  <si>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</si>
  <si>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</si>
  <si>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</si>
  <si>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</si>
  <si>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</si>
  <si>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</si>
  <si>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</si>
  <si>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</si>
  <si>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</si>
  <si>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</si>
  <si>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</si>
  <si>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</si>
  <si>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</si>
  <si>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</si>
  <si>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</si>
  <si>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</si>
  <si>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</si>
  <si>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</si>
  <si>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</si>
  <si>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</si>
  <si>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</si>
  <si>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</si>
  <si>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</si>
  <si>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</si>
  <si>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</si>
  <si>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</si>
  <si>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</si>
  <si>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</si>
  <si>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</si>
  <si>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</si>
  <si>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</si>
  <si>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</si>
  <si>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</si>
  <si>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</si>
  <si>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</si>
  <si>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</si>
  <si>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</si>
  <si>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</si>
  <si>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</si>
  <si>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</si>
  <si>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</si>
  <si>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</si>
  <si>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</si>
  <si>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</si>
  <si>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</si>
  <si>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</si>
  <si>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</si>
  <si>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</si>
  <si>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</si>
  <si>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</si>
  <si>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</si>
  <si>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</si>
  <si>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</si>
  <si>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</si>
  <si>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</si>
  <si>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</si>
  <si>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</si>
  <si>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</si>
  <si>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</si>
  <si>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</si>
  <si>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</si>
  <si>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</si>
  <si>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</si>
  <si>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</si>
  <si>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</si>
  <si>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</si>
  <si>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</si>
  <si>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</si>
  <si>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</si>
  <si>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</si>
  <si>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</si>
  <si>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</si>
  <si>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</si>
  <si>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</si>
  <si>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</si>
  <si>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</si>
  <si>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</si>
  <si>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</si>
  <si>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</si>
  <si>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</si>
  <si>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</si>
  <si>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</si>
  <si>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</si>
  <si>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</si>
  <si>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</si>
  <si>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</si>
  <si>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</si>
  <si>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</si>
  <si>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</si>
  <si>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</si>
  <si>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</si>
  <si>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</si>
  <si>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</si>
  <si>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</si>
  <si>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</si>
  <si>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</si>
  <si>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</si>
  <si>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</si>
  <si>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</si>
  <si>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</si>
  <si>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</si>
  <si>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</si>
  <si>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</si>
  <si>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</si>
  <si>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</si>
  <si>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</si>
  <si>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</si>
  <si>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</si>
  <si>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</si>
  <si>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</si>
  <si>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</si>
  <si>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</si>
  <si>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</si>
  <si>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</si>
  <si>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</si>
  <si>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</si>
  <si>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</si>
  <si>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</si>
  <si>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</si>
  <si>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</si>
  <si>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</si>
  <si>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</si>
  <si>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</si>
  <si>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</si>
  <si>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</si>
  <si>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</si>
  <si>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</si>
  <si>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</si>
  <si>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</si>
  <si>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</si>
  <si>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</si>
  <si>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</si>
  <si>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</si>
  <si>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</si>
  <si>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</si>
  <si>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</si>
  <si>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</si>
  <si>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</si>
  <si>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</si>
  <si>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</si>
  <si>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</si>
  <si>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</si>
  <si>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</si>
  <si>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</si>
  <si>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</si>
  <si>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</si>
  <si>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</si>
  <si>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</si>
  <si>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</si>
  <si>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</si>
  <si>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</si>
  <si>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</si>
  <si>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</si>
  <si>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</si>
  <si>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</si>
  <si>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</si>
  <si>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</si>
  <si>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</si>
  <si>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</si>
  <si>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</si>
  <si>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</si>
  <si>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</si>
  <si>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</si>
  <si>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</si>
  <si>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</si>
  <si>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</si>
  <si>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</si>
  <si>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</si>
  <si>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</si>
  <si>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</si>
  <si>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</si>
  <si>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</si>
  <si>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</si>
  <si>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</si>
  <si>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</si>
  <si>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</si>
  <si>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</si>
  <si>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</si>
  <si>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</si>
  <si>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</si>
  <si>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</si>
  <si>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</si>
  <si>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</si>
  <si>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</si>
  <si>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</si>
  <si>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</si>
  <si>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</si>
  <si>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</si>
  <si>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</si>
  <si>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</si>
  <si>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</si>
  <si>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</si>
  <si>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</si>
  <si>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</si>
  <si>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</si>
  <si>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</si>
  <si>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</si>
  <si>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</si>
  <si>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</si>
  <si>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</si>
  <si>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</si>
  <si>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</si>
  <si>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</si>
  <si>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</si>
  <si>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</si>
  <si>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</si>
  <si>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</si>
  <si>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</si>
  <si>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</si>
  <si>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</si>
  <si>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</si>
  <si>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</si>
  <si>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</si>
  <si>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</si>
  <si>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</si>
  <si>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</si>
  <si>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</si>
  <si>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</si>
  <si>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</si>
  <si>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</si>
  <si>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</si>
  <si>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</si>
  <si>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</si>
  <si>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</si>
  <si>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</si>
  <si>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</si>
  <si>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</si>
  <si>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</si>
  <si>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</si>
  <si>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</si>
  <si>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</si>
  <si>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</si>
  <si>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</si>
  <si>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</si>
  <si>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</si>
  <si>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</si>
  <si>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</si>
  <si>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</si>
  <si>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</si>
  <si>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</si>
  <si>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</si>
  <si>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</si>
  <si>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</si>
  <si>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</si>
  <si>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</si>
  <si>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</si>
  <si>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</si>
  <si>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</si>
  <si>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</si>
  <si>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</si>
  <si>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</si>
  <si>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</si>
  <si>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</si>
  <si>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</si>
  <si>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</si>
  <si>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</si>
  <si>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</si>
  <si>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</si>
  <si>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</si>
  <si>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</si>
  <si>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</si>
  <si>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</si>
  <si>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</si>
  <si>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</si>
  <si>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</si>
  <si>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</si>
  <si>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</si>
  <si>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</si>
  <si>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</si>
  <si>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</si>
  <si>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</si>
  <si>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</si>
  <si>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</si>
  <si>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</si>
  <si>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</si>
  <si>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</si>
  <si>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</si>
  <si>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</si>
  <si>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</si>
  <si>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</si>
  <si>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</si>
  <si>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</si>
  <si>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</si>
  <si>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</si>
  <si>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</si>
  <si>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</si>
  <si>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</si>
  <si>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</si>
  <si>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</si>
  <si>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</si>
  <si>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</si>
  <si>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</si>
  <si>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</si>
  <si>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</si>
  <si>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</si>
  <si>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</si>
  <si>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</si>
  <si>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</si>
  <si>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</si>
  <si>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</si>
  <si>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</si>
  <si>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</si>
  <si>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</si>
  <si>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</si>
  <si>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</si>
  <si>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</si>
  <si>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</si>
  <si>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</si>
  <si>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</si>
  <si>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</si>
  <si>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</si>
  <si>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</si>
  <si>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</si>
  <si>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</si>
  <si>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</si>
  <si>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</si>
  <si>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</si>
  <si>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</si>
  <si>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</si>
  <si>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</si>
  <si>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</si>
  <si>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</si>
  <si>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</si>
  <si>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</si>
  <si>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</si>
  <si>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</si>
  <si>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</si>
  <si>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</si>
  <si>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</si>
  <si>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</si>
  <si>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</si>
  <si>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</si>
  <si>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</si>
  <si>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</si>
  <si>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</si>
  <si>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</si>
  <si>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</si>
  <si>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</si>
  <si>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</si>
  <si>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</si>
  <si>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</si>
  <si>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</si>
  <si>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</si>
  <si>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</si>
  <si>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</si>
  <si>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</si>
  <si>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</si>
  <si>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</si>
  <si>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</si>
  <si>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</si>
  <si>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</si>
  <si>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</si>
  <si>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</si>
  <si>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</si>
  <si>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</si>
  <si>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</si>
  <si>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</si>
  <si>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</si>
  <si>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</si>
  <si>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</si>
  <si>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</si>
  <si>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</si>
  <si>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</si>
  <si>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</si>
  <si>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</si>
  <si>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</si>
  <si>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</si>
  <si>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</si>
  <si>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</si>
  <si>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</si>
  <si>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</si>
  <si>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</si>
  <si>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</si>
  <si>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</si>
  <si>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</si>
  <si>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</si>
  <si>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</si>
  <si>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</si>
  <si>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</si>
  <si>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</si>
  <si>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</si>
  <si>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</si>
  <si>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</si>
  <si>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</si>
  <si>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</si>
  <si>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</si>
  <si>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</si>
  <si>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</si>
  <si>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</si>
  <si>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</si>
  <si>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</si>
  <si>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</si>
  <si>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</si>
  <si>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</si>
  <si>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</si>
  <si>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</si>
  <si>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</si>
  <si>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</si>
  <si>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</si>
  <si>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</si>
  <si>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</si>
  <si>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</si>
  <si>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</si>
  <si>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</si>
  <si>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</si>
  <si>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</si>
  <si>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</si>
  <si>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</si>
  <si>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</si>
  <si>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</si>
  <si>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</si>
  <si>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</si>
  <si>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</si>
  <si>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</si>
  <si>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</si>
  <si>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</si>
  <si>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</si>
  <si>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</si>
  <si>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</si>
  <si>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</si>
  <si>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</si>
  <si>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</si>
  <si>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</si>
  <si>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</si>
  <si>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</si>
  <si>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</si>
  <si>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</si>
  <si>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</si>
  <si>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</si>
  <si>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</si>
  <si>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</si>
  <si>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</si>
  <si>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</si>
  <si>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</si>
  <si>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</si>
  <si>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</si>
  <si>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</si>
  <si>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</si>
  <si>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</si>
  <si>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</si>
  <si>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</si>
  <si>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</si>
  <si>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</si>
  <si>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</si>
  <si>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</si>
  <si>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</si>
  <si>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</si>
  <si>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</si>
  <si>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</si>
  <si>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</si>
  <si>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</si>
  <si>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</si>
  <si>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</si>
  <si>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</si>
  <si>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</si>
  <si>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</si>
  <si>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</si>
  <si>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</si>
  <si>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</si>
  <si>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</si>
  <si>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</si>
  <si>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</si>
  <si>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</si>
  <si>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</si>
  <si>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</si>
  <si>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</si>
  <si>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</si>
  <si>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</si>
  <si>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</si>
  <si>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</si>
  <si>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</si>
  <si>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</si>
  <si>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</si>
  <si>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</si>
  <si>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</si>
  <si>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</si>
  <si>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</si>
  <si>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</si>
  <si>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</si>
  <si>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</si>
  <si>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</si>
  <si>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</si>
  <si>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</si>
  <si>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</si>
  <si>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</si>
  <si>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</si>
  <si>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</si>
  <si>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</si>
  <si>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</si>
  <si>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</si>
  <si>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</si>
  <si>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</si>
  <si>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</si>
  <si>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</si>
  <si>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</si>
  <si>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</si>
  <si>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</si>
  <si>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</si>
  <si>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</si>
  <si>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</si>
  <si>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</si>
  <si>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</si>
  <si>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</si>
  <si>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</si>
  <si>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</si>
  <si>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</si>
  <si>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</si>
  <si>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</si>
  <si>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</si>
  <si>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</si>
  <si>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</si>
  <si>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</si>
  <si>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</si>
  <si>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</si>
  <si>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</si>
  <si>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</si>
  <si>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</si>
  <si>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</si>
  <si>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</si>
  <si>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</si>
  <si>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</si>
  <si>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</si>
  <si>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</si>
  <si>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</si>
  <si>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</si>
  <si>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</si>
  <si>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</si>
  <si>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</si>
  <si>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</si>
  <si>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</si>
  <si>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</si>
  <si>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</si>
  <si>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</si>
  <si>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</si>
  <si>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</si>
  <si>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</si>
  <si>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</si>
  <si>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</si>
  <si>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</si>
  <si>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</si>
  <si>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</si>
  <si>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</si>
  <si>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</si>
  <si>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</si>
  <si>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</si>
  <si>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</si>
  <si>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</si>
  <si>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</si>
  <si>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</si>
  <si>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</si>
  <si>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</si>
  <si>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</si>
  <si>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</si>
  <si>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</si>
  <si>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</si>
  <si>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</si>
  <si>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</si>
  <si>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</si>
  <si>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</si>
  <si>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</si>
  <si>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</si>
  <si>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</si>
  <si>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</si>
  <si>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</si>
  <si>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</si>
  <si>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</si>
  <si>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</si>
  <si>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</si>
  <si>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</si>
  <si>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</si>
  <si>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</si>
  <si>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</si>
  <si>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</si>
  <si>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</si>
  <si>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</si>
  <si>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</si>
  <si>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</si>
  <si>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</si>
  <si>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</si>
  <si>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</si>
  <si>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</si>
  <si>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</si>
  <si>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</si>
  <si>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</si>
  <si>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</si>
  <si>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</si>
  <si>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</si>
  <si>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</si>
  <si>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</si>
  <si>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</si>
  <si>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</si>
  <si>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</si>
  <si>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</si>
  <si>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</si>
  <si>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</si>
  <si>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</si>
  <si>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</si>
  <si>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</si>
  <si>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</si>
  <si>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</si>
  <si>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</si>
  <si>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</si>
  <si>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</si>
  <si>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</si>
  <si>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</si>
  <si>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</si>
  <si>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</si>
  <si>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</si>
  <si>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</si>
  <si>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</si>
  <si>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</si>
  <si>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</si>
  <si>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</si>
  <si>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</si>
  <si>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</si>
  <si>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</si>
  <si>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</si>
  <si>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</si>
  <si>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</si>
  <si>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</si>
  <si>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</si>
  <si>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</si>
  <si>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</si>
  <si>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</si>
  <si>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</si>
  <si>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</si>
  <si>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</si>
  <si>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</si>
  <si>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</si>
  <si>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</si>
  <si>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</si>
  <si>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</si>
  <si>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</si>
  <si>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</si>
  <si>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</si>
  <si>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</si>
  <si>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</si>
  <si>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</si>
  <si>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</si>
  <si>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</si>
  <si>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</si>
  <si>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</si>
  <si>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</si>
  <si>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</si>
  <si>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</si>
  <si>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</si>
  <si>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</si>
  <si>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</si>
  <si>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</si>
  <si>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</si>
  <si>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</si>
  <si>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</si>
  <si>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</si>
  <si>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</si>
  <si>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</si>
  <si>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</si>
  <si>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</si>
  <si>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</si>
  <si>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</si>
  <si>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</si>
  <si>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</si>
  <si>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</si>
  <si>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</si>
  <si>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</si>
  <si>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</si>
  <si>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</si>
  <si>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</si>
  <si>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</si>
  <si>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</si>
  <si>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</si>
  <si>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</si>
  <si>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</si>
  <si>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</si>
  <si>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</si>
  <si>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</si>
  <si>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</si>
  <si>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</si>
  <si>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</si>
  <si>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</si>
  <si>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</si>
  <si>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</si>
  <si>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</si>
  <si>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</si>
  <si>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</si>
  <si>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</si>
  <si>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</si>
  <si>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</si>
  <si>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</si>
  <si>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</si>
  <si>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</si>
  <si>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</si>
  <si>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</si>
  <si>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</si>
  <si>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</si>
  <si>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</si>
  <si>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</si>
  <si>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</si>
  <si>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</si>
  <si>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</si>
  <si>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</si>
  <si>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</si>
  <si>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</si>
  <si>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</si>
  <si>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</si>
  <si>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</si>
  <si>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</si>
  <si>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</si>
  <si>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</si>
  <si>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</si>
  <si>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</si>
  <si>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</si>
  <si>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</si>
  <si>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</si>
  <si>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</si>
  <si>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</si>
  <si>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</si>
  <si>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</si>
  <si>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</si>
  <si>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</si>
  <si>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</si>
  <si>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</si>
  <si>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</si>
  <si>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</si>
  <si>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</si>
  <si>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</si>
  <si>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</si>
  <si>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</si>
  <si>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</si>
  <si>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</si>
  <si>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</si>
  <si>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</si>
  <si>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</si>
  <si>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</si>
  <si>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</si>
  <si>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</si>
  <si>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</si>
  <si>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</si>
  <si>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</si>
  <si>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</si>
  <si>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</si>
  <si>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</si>
  <si>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</si>
  <si>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</si>
  <si>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</si>
  <si>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</si>
  <si>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</si>
  <si>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</si>
  <si>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</si>
  <si>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</si>
  <si>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</si>
  <si>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</si>
  <si>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</si>
  <si>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</si>
  <si>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</si>
  <si>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</si>
  <si>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</si>
  <si>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</si>
  <si>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</si>
  <si>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</si>
  <si>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</si>
  <si>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</si>
  <si>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</si>
  <si>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</si>
  <si>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</si>
  <si>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</si>
  <si>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</si>
  <si>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</si>
  <si>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</si>
  <si>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</si>
  <si>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</si>
  <si>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</si>
  <si>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</si>
  <si>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</si>
  <si>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</si>
  <si>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</si>
  <si>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</si>
  <si>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</si>
  <si>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</si>
  <si>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</si>
  <si>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</si>
  <si>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</si>
  <si>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</si>
  <si>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</si>
  <si>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</si>
  <si>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</si>
  <si>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</si>
  <si>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</si>
  <si>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</si>
  <si>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</si>
  <si>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</si>
  <si>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</si>
  <si>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</si>
  <si>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</si>
  <si>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</si>
  <si>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</si>
  <si>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</si>
  <si>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</si>
  <si>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</si>
  <si>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</si>
  <si>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</si>
  <si>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</si>
  <si>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</si>
  <si>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</si>
  <si>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</si>
  <si>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</si>
  <si>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</si>
  <si>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</si>
  <si>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</si>
  <si>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</si>
  <si>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</si>
  <si>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</si>
  <si>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</si>
  <si>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</si>
  <si>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</si>
  <si>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</si>
  <si>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</si>
  <si>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</si>
  <si>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</si>
  <si>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</si>
  <si>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</si>
  <si>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</si>
  <si>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</si>
  <si>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</si>
  <si>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</si>
  <si>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</si>
  <si>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</si>
  <si>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</si>
  <si>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</si>
  <si>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</si>
  <si>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</si>
  <si>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</si>
  <si>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</si>
  <si>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</si>
  <si>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</si>
  <si>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</si>
  <si>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</si>
  <si>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</si>
  <si>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</si>
  <si>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</si>
  <si>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</si>
  <si>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</si>
  <si>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</si>
  <si>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</si>
  <si>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</si>
  <si>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</si>
  <si>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</si>
  <si>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</si>
  <si>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</si>
  <si>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</si>
  <si>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</si>
  <si>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</si>
  <si>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</si>
  <si>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</si>
  <si>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</si>
  <si>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</si>
  <si>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</si>
  <si>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</si>
  <si>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</si>
  <si>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</si>
  <si>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</si>
  <si>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</si>
  <si>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</si>
  <si>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</si>
  <si>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</si>
  <si>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</si>
  <si>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</si>
  <si>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</si>
  <si>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</si>
  <si>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</si>
  <si>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</si>
  <si>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</si>
  <si>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</si>
  <si>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</si>
  <si>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</si>
  <si>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</si>
  <si>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</si>
  <si>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</si>
  <si>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</si>
  <si>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</si>
  <si>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</si>
  <si>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</si>
  <si>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</si>
  <si>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</si>
  <si>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</si>
  <si>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</si>
  <si>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</si>
  <si>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</si>
  <si>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</si>
  <si>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</si>
  <si>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</si>
  <si>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</si>
  <si>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</si>
  <si>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</si>
  <si>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</si>
  <si>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</si>
  <si>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</si>
  <si>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</si>
  <si>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</si>
  <si>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</si>
  <si>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</si>
  <si>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</si>
  <si>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</si>
  <si>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</si>
  <si>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</si>
  <si>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</si>
  <si>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</si>
  <si>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</si>
  <si>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</si>
  <si>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</si>
  <si>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</si>
  <si>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</si>
  <si>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</si>
  <si>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</si>
  <si>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</si>
  <si>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</si>
  <si>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</si>
  <si>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</si>
  <si>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</si>
  <si>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</si>
  <si>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</si>
  <si>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</si>
  <si>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</si>
  <si>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</si>
  <si>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</si>
  <si>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</si>
  <si>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</si>
  <si>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</si>
  <si>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</si>
  <si>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</si>
  <si>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</si>
  <si>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</si>
  <si>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</si>
  <si>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</si>
  <si>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</si>
  <si>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</si>
  <si>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</si>
  <si>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</si>
  <si>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</si>
  <si>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</si>
  <si>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</si>
  <si>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</si>
  <si>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</si>
  <si>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</si>
  <si>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</si>
  <si>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</si>
  <si>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</si>
  <si>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</si>
  <si>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</si>
  <si>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</si>
  <si>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</si>
  <si>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</si>
  <si>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</si>
  <si>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</si>
  <si>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</si>
  <si>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</si>
  <si>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</si>
  <si>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</si>
  <si>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</si>
  <si>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</si>
  <si>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</si>
  <si>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</si>
  <si>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</si>
  <si>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</si>
  <si>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</si>
  <si>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</si>
  <si>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</si>
  <si>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</si>
  <si>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</si>
  <si>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</si>
  <si>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</si>
  <si>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</si>
  <si>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</si>
  <si>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</si>
  <si>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</si>
  <si>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</si>
  <si>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</si>
  <si>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</si>
  <si>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</si>
  <si>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</si>
  <si>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</si>
  <si>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</si>
  <si>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</si>
  <si>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</si>
  <si>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</si>
  <si>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</si>
  <si>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</si>
  <si>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</si>
  <si>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</si>
  <si>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</si>
  <si>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</si>
  <si>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</si>
  <si>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</si>
  <si>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</si>
  <si>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</si>
  <si>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</si>
  <si>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</si>
  <si>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</si>
  <si>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</si>
  <si>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</si>
  <si>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</si>
  <si>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</si>
  <si>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</si>
  <si>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</si>
  <si>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</si>
  <si>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</si>
  <si>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</si>
  <si>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</si>
  <si>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</si>
  <si>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</si>
  <si>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</si>
  <si>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</si>
  <si>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</si>
  <si>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</si>
  <si>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</si>
  <si>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</si>
  <si>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</si>
  <si>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</si>
  <si>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</si>
  <si>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</si>
  <si>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</si>
  <si>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</si>
  <si>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</si>
  <si>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</si>
  <si>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</si>
  <si>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</si>
  <si>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</si>
  <si>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</si>
  <si>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</si>
  <si>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</si>
  <si>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</si>
  <si>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</si>
  <si>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</si>
  <si>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</si>
  <si>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</si>
  <si>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</si>
  <si>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</si>
  <si>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</si>
  <si>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</si>
  <si>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</si>
  <si>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</si>
  <si>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</si>
  <si>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</si>
  <si>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</si>
  <si>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</si>
  <si>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</si>
  <si>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</si>
  <si>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</si>
  <si>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</si>
  <si>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</si>
  <si>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</si>
  <si>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</si>
  <si>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</si>
  <si>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</si>
  <si>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</si>
  <si>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</si>
  <si>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</si>
  <si>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</si>
  <si>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</si>
  <si>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</si>
  <si>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</si>
  <si>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</si>
  <si>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</si>
  <si>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</si>
  <si>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</si>
  <si>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</si>
  <si>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</si>
  <si>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</si>
  <si>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</si>
  <si>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</si>
  <si>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</si>
  <si>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</si>
  <si>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</si>
  <si>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</si>
  <si>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</si>
  <si>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</si>
  <si>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</si>
  <si>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</si>
  <si>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</si>
  <si>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</si>
  <si>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</si>
  <si>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</si>
  <si>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</si>
  <si>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</si>
  <si>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</si>
  <si>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</si>
  <si>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</si>
  <si>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</si>
  <si>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</si>
  <si>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</si>
  <si>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</si>
  <si>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</si>
  <si>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</si>
  <si>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</si>
  <si>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</si>
  <si>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</si>
  <si>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</si>
  <si>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</si>
  <si>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</si>
  <si>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</si>
  <si>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</si>
  <si>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</si>
  <si>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</si>
  <si>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</si>
  <si>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</si>
  <si>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</si>
  <si>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</si>
  <si>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</si>
  <si>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</si>
  <si>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</si>
  <si>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</si>
  <si>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</si>
  <si>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</si>
  <si>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</si>
  <si>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</si>
  <si>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</si>
  <si>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</si>
  <si>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</si>
  <si>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</si>
  <si>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</si>
  <si>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</si>
  <si>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</si>
  <si>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</si>
  <si>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</si>
  <si>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</si>
  <si>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</si>
  <si>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</si>
  <si>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</si>
  <si>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</si>
  <si>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</si>
  <si>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</si>
  <si>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</si>
  <si>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</si>
  <si>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</si>
  <si>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</si>
  <si>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</si>
  <si>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</si>
  <si>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</si>
  <si>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</si>
  <si>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</si>
  <si>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</si>
  <si>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</si>
  <si>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</si>
  <si>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</si>
  <si>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</si>
  <si>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</si>
  <si>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</si>
  <si>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</si>
  <si>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</si>
  <si>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</si>
  <si>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</si>
  <si>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</si>
  <si>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</si>
  <si>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</si>
  <si>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</si>
  <si>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</si>
  <si>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</si>
  <si>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</si>
  <si>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</si>
  <si>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</si>
  <si>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</si>
  <si>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</si>
  <si>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</si>
  <si>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</si>
  <si>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</si>
  <si>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</si>
  <si>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</si>
  <si>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</si>
  <si>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</si>
  <si>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</si>
  <si>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</si>
  <si>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</si>
  <si>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</si>
  <si>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</si>
  <si>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</si>
  <si>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</si>
  <si>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</si>
  <si>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</si>
  <si>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</si>
  <si>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</si>
  <si>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</si>
  <si>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</si>
  <si>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</si>
  <si>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</si>
  <si>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</si>
  <si>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</si>
  <si>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</si>
  <si>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</si>
  <si>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</si>
  <si>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</si>
  <si>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</si>
  <si>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</si>
  <si>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</si>
  <si>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</si>
  <si>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</si>
  <si>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</si>
  <si>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</si>
  <si>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</si>
  <si>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</si>
  <si>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</si>
  <si>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</si>
  <si>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</si>
  <si>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</si>
  <si>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</si>
  <si>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</si>
  <si>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</si>
  <si>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</si>
  <si>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</si>
  <si>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</si>
  <si>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</si>
  <si>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</si>
  <si>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</si>
  <si>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</si>
  <si>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</si>
  <si>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</si>
  <si>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</si>
  <si>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</si>
  <si>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</si>
  <si>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</si>
  <si>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</si>
  <si>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</si>
  <si>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</si>
  <si>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</si>
  <si>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</si>
  <si>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</si>
  <si>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</si>
  <si>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</si>
  <si>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</si>
  <si>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</si>
  <si>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</si>
  <si>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</si>
  <si>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</si>
  <si>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</si>
  <si>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</si>
  <si>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</si>
  <si>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</si>
  <si>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</si>
  <si>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</si>
  <si>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</si>
  <si>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</si>
  <si>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</si>
  <si>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</si>
  <si>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</si>
  <si>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</si>
  <si>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</si>
  <si>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</si>
  <si>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</si>
  <si>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</si>
  <si>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</si>
  <si>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</si>
  <si>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</si>
  <si>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</si>
  <si>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</si>
  <si>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</si>
  <si>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</si>
  <si>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</si>
  <si>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</si>
  <si>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</si>
  <si>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</si>
  <si>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</si>
  <si>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</si>
  <si>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</si>
  <si>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</si>
  <si>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</si>
  <si>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</si>
  <si>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</si>
  <si>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</si>
  <si>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</si>
  <si>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</si>
  <si>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</si>
  <si>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</si>
  <si>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</si>
  <si>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</si>
  <si>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</si>
  <si>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</si>
  <si>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</si>
  <si>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</si>
  <si>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</si>
  <si>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</si>
  <si>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</si>
  <si>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</si>
  <si>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</si>
  <si>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</si>
  <si>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</si>
  <si>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</si>
  <si>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</si>
  <si>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</si>
  <si>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</si>
  <si>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</si>
  <si>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</si>
  <si>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</si>
  <si>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</si>
  <si>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</si>
  <si>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</si>
  <si>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</si>
  <si>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</si>
  <si>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</si>
  <si>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</si>
  <si>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</si>
  <si>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</si>
  <si>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</si>
  <si>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</si>
  <si>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</si>
  <si>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</si>
  <si>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</si>
  <si>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</si>
  <si>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</si>
  <si>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</si>
  <si>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</si>
  <si>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</si>
  <si>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</si>
  <si>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</si>
  <si>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</si>
  <si>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</si>
  <si>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</si>
  <si>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</si>
  <si>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</si>
  <si>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</si>
  <si>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</si>
  <si>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</si>
  <si>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</si>
  <si>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</si>
  <si>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</si>
  <si>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</si>
  <si>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</si>
  <si>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</si>
  <si>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</si>
  <si>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</si>
  <si>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</si>
  <si>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</si>
  <si>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</si>
  <si>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</si>
  <si>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</si>
  <si>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</si>
  <si>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</si>
  <si>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</si>
  <si>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</si>
  <si>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</si>
  <si>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</si>
  <si>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</si>
  <si>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</si>
  <si>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</si>
  <si>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</si>
  <si>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</si>
  <si>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</si>
  <si>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</si>
  <si>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</si>
  <si>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</si>
  <si>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</si>
  <si>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</si>
  <si>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</si>
  <si>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</si>
  <si>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</si>
  <si>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</si>
  <si>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</si>
  <si>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</si>
  <si>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</si>
  <si>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</si>
  <si>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</si>
  <si>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</si>
  <si>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</si>
  <si>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</si>
  <si>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</si>
  <si>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</si>
  <si>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</si>
  <si>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</si>
  <si>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</si>
  <si>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</si>
  <si>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</si>
  <si>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</si>
  <si>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</si>
  <si>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</si>
  <si>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</si>
  <si>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</si>
  <si>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</si>
  <si>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</si>
  <si>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</si>
  <si>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</si>
  <si>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</si>
  <si>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</si>
  <si>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</si>
  <si>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</si>
  <si>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</si>
  <si>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</si>
  <si>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</si>
  <si>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</si>
  <si>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</si>
  <si>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</si>
  <si>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</si>
  <si>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</si>
  <si>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</si>
  <si>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</si>
  <si>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</si>
  <si>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</si>
  <si>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</si>
  <si>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</si>
  <si>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</si>
  <si>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</si>
  <si>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</si>
  <si>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</si>
  <si>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</si>
  <si>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</si>
  <si>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</si>
  <si>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</si>
  <si>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</si>
  <si>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</si>
  <si>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</si>
  <si>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</si>
  <si>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</si>
  <si>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</si>
  <si>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</si>
  <si>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</si>
  <si>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</si>
  <si>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</si>
  <si>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</si>
  <si>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</si>
  <si>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</si>
  <si>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</si>
  <si>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</si>
  <si>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</si>
  <si>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</si>
  <si>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</si>
  <si>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</si>
  <si>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</si>
  <si>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</si>
  <si>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</si>
  <si>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</si>
  <si>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</si>
  <si>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</si>
  <si>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</si>
  <si>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</si>
  <si>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</si>
  <si>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</si>
  <si>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</si>
  <si>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</si>
  <si>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</si>
  <si>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</si>
  <si>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</si>
  <si>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</si>
  <si>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</si>
  <si>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</si>
  <si>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</si>
  <si>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</si>
  <si>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</si>
  <si>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</si>
  <si>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</si>
  <si>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</si>
  <si>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</si>
  <si>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</si>
  <si>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</si>
  <si>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</si>
  <si>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</si>
  <si>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</si>
  <si>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</si>
  <si>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</si>
  <si>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</si>
  <si>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</si>
  <si>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</si>
  <si>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</si>
  <si>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</si>
  <si>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</si>
  <si>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</si>
  <si>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</si>
  <si>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</si>
  <si>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</si>
  <si>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</si>
  <si>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</si>
  <si>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</si>
  <si>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</si>
  <si>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</si>
  <si>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</si>
  <si>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</si>
  <si>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</si>
  <si>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</si>
  <si>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</si>
  <si>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</si>
  <si>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</si>
  <si>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</si>
  <si>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</si>
  <si>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</si>
  <si>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</si>
  <si>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</si>
  <si>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</si>
  <si>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</si>
  <si>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</si>
  <si>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</si>
  <si>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</si>
  <si>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</si>
  <si>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</si>
  <si>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</si>
  <si>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</si>
  <si>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</si>
  <si>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</si>
  <si>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</si>
  <si>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</si>
  <si>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</si>
  <si>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</si>
  <si>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</si>
  <si>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</si>
  <si>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</si>
  <si>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</si>
  <si>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</si>
  <si>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</si>
  <si>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</si>
  <si>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</si>
  <si>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</si>
  <si>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</si>
  <si>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</si>
  <si>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</si>
  <si>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</si>
  <si>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</si>
  <si>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</si>
  <si>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</si>
  <si>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</si>
  <si>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</si>
  <si>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</si>
  <si>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</si>
  <si>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</si>
  <si>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</si>
  <si>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</si>
  <si>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</si>
  <si>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</si>
  <si>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</si>
  <si>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</si>
  <si>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</si>
  <si>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</si>
  <si>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</si>
  <si>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</si>
  <si>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</si>
  <si>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</si>
  <si>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</si>
  <si>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</si>
  <si>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</si>
  <si>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</si>
  <si>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</si>
  <si>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</si>
  <si>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</si>
  <si>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</si>
  <si>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</si>
  <si>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</si>
  <si>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</si>
  <si>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</si>
  <si>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</si>
  <si>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</si>
  <si>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</si>
  <si>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</si>
  <si>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</si>
  <si>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</si>
  <si>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</si>
  <si>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</si>
  <si>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</si>
  <si>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</si>
  <si>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</si>
  <si>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</si>
  <si>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</si>
  <si>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</si>
  <si>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</si>
  <si>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</si>
  <si>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</si>
  <si>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</si>
  <si>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</si>
  <si>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</si>
  <si>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</si>
  <si>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</si>
  <si>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</si>
  <si>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</si>
  <si>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</si>
  <si>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</si>
  <si>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</si>
  <si>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</si>
  <si>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</si>
  <si>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</si>
  <si>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</si>
  <si>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</si>
  <si>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</si>
  <si>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</si>
  <si>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</si>
  <si>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</si>
  <si>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</si>
  <si>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</si>
  <si>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</si>
  <si>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</si>
  <si>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</si>
  <si>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</si>
  <si>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</si>
  <si>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</si>
  <si>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</si>
  <si>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</si>
  <si>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</si>
  <si>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</si>
  <si>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</si>
  <si>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</si>
  <si>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</si>
  <si>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</si>
  <si>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</si>
  <si>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</si>
  <si>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</si>
  <si>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</si>
  <si>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</si>
  <si>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</si>
  <si>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</si>
  <si>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</si>
  <si>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</si>
  <si>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</si>
  <si>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</si>
  <si>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</si>
  <si>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</si>
  <si>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</si>
  <si>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</si>
  <si>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</si>
  <si>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</si>
  <si>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</si>
  <si>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</si>
  <si>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</si>
  <si>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</si>
  <si>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</si>
  <si>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</si>
  <si>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</si>
  <si>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</si>
  <si>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</si>
  <si>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</si>
  <si>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</si>
  <si>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</si>
  <si>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</si>
  <si>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</si>
  <si>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</si>
  <si>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</si>
  <si>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</si>
  <si>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</si>
  <si>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</si>
  <si>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</si>
  <si>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</si>
  <si>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</si>
  <si>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</si>
  <si>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</si>
  <si>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</si>
  <si>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</si>
  <si>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</si>
  <si>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</si>
  <si>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</si>
  <si>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</si>
  <si>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</si>
  <si>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</si>
  <si>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</si>
  <si>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</si>
  <si>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</si>
  <si>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</si>
  <si>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</si>
  <si>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</si>
  <si>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</si>
  <si>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</si>
  <si>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</si>
  <si>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</si>
  <si>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</si>
  <si>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</si>
  <si>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</si>
  <si>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</si>
  <si>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</si>
  <si>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</si>
  <si>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</si>
  <si>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</si>
  <si>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</si>
  <si>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</si>
  <si>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</si>
  <si>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</si>
  <si>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</si>
  <si>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</si>
  <si>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</si>
  <si>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</si>
  <si>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</si>
  <si>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</si>
  <si>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</si>
  <si>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</si>
  <si>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</si>
  <si>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</si>
  <si>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</si>
  <si>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</si>
  <si>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</si>
  <si>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</si>
  <si>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</si>
  <si>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</si>
  <si>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</si>
  <si>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</si>
  <si>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</si>
  <si>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</si>
  <si>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</si>
  <si>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</si>
  <si>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</si>
  <si>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</si>
  <si>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</si>
  <si>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</si>
  <si>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</si>
  <si>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</si>
  <si>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</si>
  <si>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</si>
  <si>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</si>
  <si>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</si>
  <si>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</si>
  <si>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</si>
  <si>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</si>
  <si>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</si>
  <si>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</si>
  <si>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</si>
  <si>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</si>
  <si>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</si>
  <si>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</si>
  <si>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</si>
  <si>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</si>
  <si>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</si>
  <si>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</si>
  <si>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</si>
  <si>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</si>
  <si>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</si>
  <si>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</si>
  <si>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</si>
  <si>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</si>
  <si>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</si>
  <si>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</si>
  <si>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</si>
  <si>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</si>
  <si>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</si>
  <si>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</si>
  <si>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</si>
  <si>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</si>
  <si>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</si>
  <si>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</si>
  <si>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</si>
  <si>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</si>
  <si>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</si>
  <si>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</si>
  <si>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</si>
  <si>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</si>
  <si>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</si>
  <si>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</si>
  <si>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</si>
  <si>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</si>
  <si>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</si>
  <si>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</si>
  <si>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</si>
  <si>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</si>
  <si>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</si>
  <si>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</si>
  <si>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</si>
  <si>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</si>
  <si>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</si>
  <si>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</si>
  <si>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</si>
  <si>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</si>
  <si>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</si>
  <si>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</si>
  <si>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</si>
  <si>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</si>
  <si>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</si>
  <si>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</si>
  <si>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</si>
  <si>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</si>
  <si>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</si>
  <si>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</si>
  <si>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</si>
  <si>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</si>
  <si>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</si>
  <si>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</si>
  <si>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</si>
  <si>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</si>
  <si>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</si>
  <si>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</si>
  <si>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</si>
  <si>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</si>
  <si>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</si>
  <si>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</si>
  <si>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</si>
  <si>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</si>
  <si>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</si>
  <si>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</si>
  <si>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</si>
  <si>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</si>
  <si>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</si>
  <si>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</si>
  <si>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</si>
  <si>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</si>
  <si>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</si>
  <si>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</si>
  <si>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</si>
  <si>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</si>
  <si>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</si>
  <si>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</si>
  <si>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</si>
  <si>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</si>
  <si>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</si>
  <si>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</si>
  <si>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</si>
  <si>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</si>
  <si>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</si>
  <si>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</si>
  <si>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</si>
  <si>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</si>
  <si>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</si>
  <si>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</si>
  <si>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</si>
  <si>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</si>
  <si>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</si>
  <si>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</si>
  <si>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</si>
  <si>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</si>
  <si>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</si>
  <si>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</si>
  <si>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</si>
  <si>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</si>
  <si>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</si>
  <si>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</si>
  <si>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</si>
  <si>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</si>
  <si>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</si>
  <si>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</si>
  <si>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</si>
  <si>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</si>
  <si>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</si>
  <si>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</si>
  <si>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</si>
  <si>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</si>
  <si>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</si>
  <si>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</si>
  <si>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</si>
  <si>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</si>
  <si>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</si>
  <si>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</si>
  <si>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</si>
  <si>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</si>
  <si>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</si>
  <si>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</si>
  <si>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</si>
  <si>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</si>
  <si>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</si>
  <si>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</si>
  <si>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</si>
  <si>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</si>
  <si>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</si>
  <si>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</si>
  <si>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</si>
  <si>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</si>
  <si>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</si>
  <si>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</si>
  <si>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</si>
  <si>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</si>
  <si>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</si>
  <si>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</si>
  <si>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</si>
  <si>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</si>
  <si>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</si>
  <si>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</si>
  <si>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</si>
  <si>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</si>
  <si>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</si>
  <si>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</si>
  <si>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</si>
  <si>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</si>
  <si>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</si>
  <si>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</si>
  <si>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</si>
  <si>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</si>
  <si>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</si>
  <si>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</si>
  <si>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</si>
  <si>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</si>
  <si>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</si>
  <si>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</si>
  <si>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</si>
  <si>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</si>
  <si>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</si>
  <si>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</si>
  <si>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</si>
  <si>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</si>
  <si>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</si>
  <si>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</si>
  <si>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</si>
  <si>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</si>
  <si>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</si>
  <si>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</si>
  <si>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</si>
  <si>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</si>
  <si>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</si>
  <si>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</si>
  <si>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</si>
  <si>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</si>
  <si>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</si>
  <si>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</si>
  <si>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</si>
  <si>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</si>
  <si>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</si>
  <si>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</si>
  <si>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</si>
  <si>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</si>
  <si>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</si>
  <si>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</si>
  <si>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</si>
  <si>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</si>
  <si>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</si>
  <si>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</si>
  <si>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</si>
  <si>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</si>
  <si>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</si>
  <si>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</si>
  <si>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</si>
  <si>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</si>
  <si>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</si>
  <si>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</si>
  <si>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</si>
  <si>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</si>
  <si>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</si>
  <si>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</si>
  <si>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</si>
  <si>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</si>
  <si>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</si>
  <si>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</si>
  <si>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</si>
  <si>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</si>
  <si>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</si>
  <si>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</si>
  <si>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</si>
  <si>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</si>
  <si>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</si>
  <si>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</si>
  <si>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</si>
  <si>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</si>
  <si>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</si>
  <si>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</si>
  <si>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</si>
  <si>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</si>
  <si>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</si>
  <si>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</si>
  <si>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</si>
  <si>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</si>
  <si>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</si>
  <si>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</si>
  <si>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</si>
  <si>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</si>
  <si>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</si>
  <si>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</si>
  <si>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</si>
  <si>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</si>
  <si>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</si>
  <si>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</si>
  <si>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</si>
  <si>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</si>
  <si>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</si>
  <si>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</si>
  <si>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</si>
  <si>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</si>
  <si>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</si>
  <si>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</si>
  <si>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</si>
  <si>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</si>
  <si>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</si>
  <si>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</si>
  <si>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</si>
  <si>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</si>
  <si>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</si>
  <si>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</si>
  <si>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</si>
  <si>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</si>
  <si>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</si>
  <si>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</si>
  <si>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</si>
  <si>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</si>
  <si>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</si>
  <si>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</si>
  <si>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</si>
  <si>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</si>
  <si>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</si>
  <si>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</si>
  <si>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</si>
  <si>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</si>
  <si>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</si>
  <si>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</si>
  <si>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</si>
  <si>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</si>
  <si>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</si>
  <si>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</si>
  <si>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</si>
  <si>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</si>
  <si>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</si>
  <si>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</si>
  <si>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</si>
  <si>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</si>
  <si>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</si>
  <si>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</si>
  <si>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</si>
  <si>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</si>
  <si>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</si>
  <si>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</si>
  <si>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</si>
  <si>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</si>
  <si>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</si>
  <si>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</si>
  <si>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</si>
  <si>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</si>
  <si>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</si>
  <si>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</si>
  <si>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</si>
  <si>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</si>
  <si>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</si>
  <si>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</si>
  <si>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</si>
  <si>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</si>
  <si>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</si>
  <si>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</si>
  <si>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</si>
  <si>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</si>
  <si>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</si>
  <si>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</si>
  <si>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</si>
  <si>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</si>
  <si>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</si>
  <si>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</si>
  <si>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</si>
  <si>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</si>
  <si>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</si>
  <si>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</si>
  <si>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</si>
  <si>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</si>
  <si>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</si>
  <si>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</si>
  <si>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</si>
  <si>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</si>
  <si>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</si>
  <si>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</si>
  <si>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</si>
  <si>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</si>
  <si>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</si>
  <si>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</si>
  <si>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</si>
  <si>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</si>
  <si>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</si>
  <si>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</si>
  <si>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</si>
  <si>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</si>
  <si>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</si>
  <si>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</si>
  <si>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</si>
  <si>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</si>
  <si>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</si>
  <si>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</si>
  <si>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</si>
  <si>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</si>
  <si>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</si>
  <si>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</si>
  <si>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</si>
  <si>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</si>
  <si>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</si>
  <si>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</si>
  <si>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</si>
  <si>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</si>
  <si>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</si>
  <si>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</si>
  <si>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</si>
  <si>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</si>
  <si>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</si>
  <si>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</si>
  <si>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</si>
  <si>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</si>
  <si>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</si>
  <si>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</si>
  <si>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</si>
  <si>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</si>
  <si>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</si>
  <si>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</si>
  <si>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</si>
  <si>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</si>
  <si>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</si>
  <si>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</si>
  <si>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</si>
  <si>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</si>
  <si>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</si>
  <si>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</si>
  <si>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</si>
  <si>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</si>
  <si>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</si>
  <si>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</si>
  <si>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</si>
  <si>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</si>
  <si>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</si>
  <si>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</si>
  <si>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</si>
  <si>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</si>
  <si>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</si>
  <si>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</si>
  <si>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</si>
  <si>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</si>
  <si>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</si>
  <si>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</si>
  <si>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</si>
  <si>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</si>
  <si>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</si>
  <si>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</si>
  <si>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</si>
  <si>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</si>
  <si>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</si>
  <si>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</si>
  <si>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</si>
  <si>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</si>
  <si>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</si>
  <si>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</si>
  <si>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</si>
  <si>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</si>
  <si>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</si>
  <si>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</si>
  <si>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</si>
  <si>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</si>
  <si>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</si>
  <si>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</si>
  <si>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</si>
  <si>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</si>
  <si>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</si>
  <si>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</si>
  <si>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</si>
  <si>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</si>
  <si>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</si>
  <si>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</si>
  <si>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</si>
  <si>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</si>
  <si>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</si>
  <si>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</si>
  <si>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</si>
  <si>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</si>
  <si>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</si>
  <si>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</si>
  <si>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</si>
  <si>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</si>
  <si>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</si>
  <si>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</si>
  <si>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</si>
  <si>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</si>
  <si>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</si>
  <si>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</si>
  <si>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</si>
  <si>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</si>
  <si>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</si>
  <si>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</si>
  <si>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</si>
  <si>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</si>
  <si>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</si>
  <si>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</si>
  <si>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</si>
  <si>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</si>
  <si>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</si>
  <si>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</si>
  <si>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</si>
  <si>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</si>
  <si>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</si>
  <si>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</si>
  <si>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</si>
  <si>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</si>
  <si>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</si>
  <si>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</si>
  <si>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</si>
  <si>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</si>
  <si>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</si>
  <si>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</si>
  <si>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</si>
  <si>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</si>
  <si>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</si>
  <si>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</si>
  <si>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</si>
  <si>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</si>
  <si>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</si>
  <si>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</si>
  <si>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</si>
  <si>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</si>
  <si>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</si>
  <si>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</si>
  <si>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</si>
  <si>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</si>
  <si>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</si>
  <si>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</si>
  <si>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</si>
  <si>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</si>
  <si>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</si>
  <si>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</si>
  <si>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</si>
  <si>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</si>
  <si>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</si>
  <si>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</si>
  <si>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</si>
  <si>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</si>
  <si>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</si>
  <si>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</si>
  <si>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</si>
  <si>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</si>
  <si>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</si>
  <si>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</si>
  <si>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</si>
  <si>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</si>
  <si>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</si>
  <si>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</si>
  <si>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</si>
  <si>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</si>
  <si>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</si>
  <si>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</si>
  <si>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</si>
  <si>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</si>
  <si>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</si>
  <si>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</si>
  <si>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</si>
  <si>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</si>
  <si>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</si>
  <si>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</si>
  <si>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</si>
  <si>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</si>
  <si>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</si>
  <si>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</si>
  <si>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</si>
  <si>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</si>
  <si>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</si>
  <si>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</si>
  <si>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</si>
  <si>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</si>
  <si>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</si>
  <si>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</si>
  <si>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</si>
  <si>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</si>
  <si>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</si>
  <si>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</si>
  <si>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</si>
  <si>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</si>
  <si>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</si>
  <si>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</si>
  <si>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</si>
  <si>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</si>
  <si>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</si>
  <si>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</si>
  <si>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</si>
  <si>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</si>
  <si>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</si>
  <si>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</si>
  <si>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</si>
  <si>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</si>
  <si>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</si>
  <si>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</si>
  <si>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</si>
  <si>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</si>
  <si>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</si>
  <si>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</si>
  <si>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</si>
  <si>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</si>
  <si>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</si>
  <si>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</si>
  <si>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</si>
  <si>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</si>
  <si>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</si>
  <si>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</si>
  <si>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</si>
  <si>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</si>
  <si>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</si>
  <si>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</si>
  <si>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</si>
  <si>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</si>
  <si>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</si>
  <si>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</si>
  <si>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</si>
  <si>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</si>
  <si>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</si>
  <si>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</si>
  <si>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</si>
  <si>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</si>
  <si>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</si>
  <si>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</si>
  <si>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</si>
  <si>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</si>
  <si>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</si>
  <si>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</si>
  <si>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</si>
  <si>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</si>
  <si>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</si>
  <si>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</si>
  <si>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</si>
  <si>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</si>
  <si>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</si>
  <si>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</si>
  <si>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</si>
  <si>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</si>
  <si>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</si>
  <si>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</si>
  <si>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</si>
  <si>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</si>
  <si>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</si>
  <si>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</si>
  <si>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</si>
  <si>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</si>
  <si>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</si>
  <si>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</si>
  <si>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</si>
  <si>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</si>
  <si>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</si>
  <si>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</si>
  <si>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</si>
  <si>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</si>
  <si>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</si>
  <si>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</si>
  <si>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</si>
  <si>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</si>
  <si>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</si>
  <si>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</si>
  <si>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</si>
  <si>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</si>
  <si>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</si>
  <si>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</si>
  <si>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</si>
  <si>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</si>
  <si>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</si>
  <si>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</si>
  <si>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</si>
  <si>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</si>
  <si>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</si>
  <si>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</si>
  <si>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</si>
  <si>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</si>
  <si>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</si>
  <si>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</si>
  <si>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</si>
  <si>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</si>
  <si>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</si>
  <si>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</si>
  <si>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</si>
  <si>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</si>
  <si>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</si>
  <si>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</si>
  <si>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</si>
  <si>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</si>
  <si>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</si>
  <si>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</si>
  <si>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</si>
  <si>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</si>
  <si>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</si>
  <si>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</si>
  <si>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</si>
  <si>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</si>
  <si>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</si>
  <si>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</si>
  <si>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</si>
  <si>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</si>
  <si>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</si>
  <si>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</si>
  <si>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</si>
  <si>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</si>
  <si>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</si>
  <si>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</si>
  <si>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</si>
  <si>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</si>
  <si>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</si>
  <si>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</si>
  <si>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</si>
  <si>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</si>
  <si>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</si>
  <si>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</si>
  <si>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</si>
  <si>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</si>
  <si>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</si>
  <si>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</si>
  <si>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</si>
  <si>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</si>
  <si>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</si>
  <si>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</si>
  <si>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</si>
  <si>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</si>
  <si>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</si>
  <si>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</si>
  <si>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</si>
  <si>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</si>
  <si>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</si>
  <si>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</si>
  <si>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</si>
  <si>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</si>
  <si>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</si>
  <si>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</si>
  <si>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</si>
  <si>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</si>
  <si>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</si>
  <si>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</si>
  <si>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</si>
  <si>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</si>
  <si>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</si>
  <si>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</si>
  <si>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</si>
  <si>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</si>
  <si>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</si>
  <si>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</si>
  <si>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</si>
  <si>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</si>
  <si>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</si>
  <si>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</si>
  <si>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</si>
  <si>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</si>
  <si>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</si>
  <si>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</si>
  <si>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</si>
  <si>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</si>
  <si>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</si>
  <si>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</si>
  <si>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</si>
  <si>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</si>
  <si>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</si>
  <si>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</si>
  <si>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</si>
  <si>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</si>
  <si>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</si>
  <si>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</si>
  <si>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</si>
  <si>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</si>
  <si>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</si>
  <si>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</si>
  <si>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</si>
  <si>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</si>
  <si>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</si>
  <si>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</si>
  <si>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</si>
  <si>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</si>
  <si>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</si>
  <si>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</si>
  <si>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</si>
  <si>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</si>
  <si>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</si>
  <si>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</si>
  <si>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</si>
  <si>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</si>
  <si>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</si>
  <si>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</si>
  <si>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</si>
  <si>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</si>
  <si>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</si>
  <si>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</si>
  <si>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</si>
  <si>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</si>
  <si>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</si>
  <si>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</si>
  <si>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</si>
  <si>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</si>
  <si>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</si>
  <si>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</si>
  <si>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</si>
  <si>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</si>
  <si>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</si>
  <si>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</si>
  <si>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</si>
  <si>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</si>
  <si>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</si>
  <si>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</si>
  <si>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</si>
  <si>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</si>
  <si>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</si>
  <si>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</si>
  <si>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</si>
  <si>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</si>
  <si>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</si>
  <si>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</si>
  <si>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</si>
  <si>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</si>
  <si>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</si>
  <si>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</si>
  <si>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</si>
  <si>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</si>
  <si>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</si>
  <si>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</si>
  <si>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</si>
  <si>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</si>
  <si>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</si>
  <si>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</si>
  <si>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</si>
  <si>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</si>
  <si>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</si>
  <si>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</si>
  <si>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</si>
  <si>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</si>
  <si>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</si>
  <si>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</si>
  <si>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</si>
  <si>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</si>
  <si>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</si>
  <si>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</si>
  <si>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</si>
  <si>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</si>
  <si>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</si>
  <si>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</si>
  <si>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</si>
  <si>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</si>
  <si>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</si>
  <si>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</si>
  <si>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</si>
  <si>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</si>
  <si>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</si>
  <si>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</si>
  <si>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</si>
  <si>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</si>
  <si>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</si>
  <si>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</si>
  <si>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</si>
  <si>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</si>
  <si>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</si>
  <si>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</si>
  <si>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</si>
  <si>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</si>
  <si>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</si>
  <si>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</si>
  <si>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</si>
  <si>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</si>
  <si>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</si>
  <si>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</si>
  <si>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</si>
  <si>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</si>
  <si>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</si>
  <si>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</si>
  <si>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</si>
  <si>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</si>
  <si>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</si>
  <si>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</si>
  <si>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</si>
  <si>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</si>
  <si>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</si>
  <si>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</si>
  <si>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</si>
  <si>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</si>
  <si>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</si>
  <si>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</si>
  <si>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</si>
  <si>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</si>
  <si>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</si>
  <si>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</si>
  <si>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</si>
  <si>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</si>
  <si>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</si>
  <si>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</si>
  <si>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</si>
  <si>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</si>
  <si>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</si>
  <si>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</si>
  <si>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</si>
  <si>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</si>
  <si>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</si>
  <si>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</si>
  <si>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</si>
  <si>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</si>
  <si>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</si>
  <si>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</si>
  <si>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</si>
  <si>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</si>
  <si>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</si>
  <si>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</si>
  <si>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</si>
  <si>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</si>
  <si>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</si>
  <si>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</si>
  <si>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</si>
  <si>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</si>
  <si>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</si>
  <si>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</si>
  <si>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</si>
  <si>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</si>
  <si>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</si>
  <si>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</si>
  <si>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</si>
  <si>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</si>
  <si>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</si>
  <si>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</si>
  <si>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</si>
  <si>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</si>
  <si>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</si>
  <si>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</si>
  <si>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</si>
  <si>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</si>
  <si>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</si>
  <si>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</si>
  <si>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</si>
  <si>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</si>
  <si>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</si>
  <si>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</si>
  <si>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</si>
  <si>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</si>
  <si>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</si>
  <si>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</si>
  <si>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</si>
  <si>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</si>
  <si>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</si>
  <si>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</si>
  <si>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</si>
  <si>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</si>
  <si>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</si>
  <si>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</si>
  <si>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</si>
  <si>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</si>
  <si>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</si>
  <si>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</si>
  <si>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</si>
  <si>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</si>
  <si>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</si>
  <si>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</si>
  <si>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</si>
  <si>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</si>
  <si>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</si>
  <si>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</si>
  <si>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</si>
  <si>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</si>
  <si>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</si>
  <si>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</si>
  <si>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</si>
  <si>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</si>
  <si>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</si>
  <si>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</si>
  <si>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</si>
  <si>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</si>
  <si>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</si>
  <si>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</si>
  <si>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</si>
  <si>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</si>
  <si>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</si>
  <si>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</si>
  <si>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</si>
  <si>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</si>
  <si>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</si>
  <si>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</si>
  <si>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</si>
  <si>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</si>
  <si>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</si>
  <si>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</si>
  <si>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</si>
  <si>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</si>
  <si>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</si>
  <si>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</si>
  <si>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</si>
  <si>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</si>
  <si>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</si>
  <si>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</si>
  <si>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</si>
  <si>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</si>
  <si>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</si>
  <si>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</si>
  <si>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</si>
  <si>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</si>
  <si>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</si>
  <si>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</si>
  <si>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</si>
  <si>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</si>
  <si>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</si>
  <si>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</si>
  <si>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</si>
  <si>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</si>
  <si>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</si>
  <si>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</si>
  <si>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</si>
  <si>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</si>
  <si>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</si>
  <si>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</si>
  <si>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</si>
  <si>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</si>
  <si>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</si>
  <si>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</si>
  <si>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</si>
  <si>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</si>
  <si>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</si>
  <si>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</si>
  <si>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</si>
  <si>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</si>
  <si>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</si>
  <si>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</si>
  <si>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</si>
  <si>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</si>
  <si>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</si>
  <si>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</si>
  <si>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</si>
  <si>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</si>
  <si>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</si>
  <si>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</si>
  <si>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</si>
  <si>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</si>
  <si>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</si>
  <si>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</si>
  <si>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</si>
  <si>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</si>
  <si>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</si>
  <si>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</si>
  <si>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</si>
  <si>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</si>
  <si>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</si>
  <si>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</si>
  <si>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</si>
  <si>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</si>
  <si>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</si>
  <si>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</si>
  <si>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</si>
  <si>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</si>
  <si>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</si>
  <si>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</si>
  <si>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</si>
  <si>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</si>
  <si>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</si>
  <si>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</si>
  <si>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</si>
  <si>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</si>
  <si>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</si>
  <si>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</si>
  <si>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</si>
  <si>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</si>
  <si>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</si>
  <si>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</si>
  <si>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</si>
  <si>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</si>
  <si>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</si>
  <si>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</si>
  <si>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</si>
  <si>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</si>
  <si>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</si>
  <si>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</si>
  <si>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</si>
  <si>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</si>
  <si>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</si>
  <si>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</si>
  <si>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</si>
  <si>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</si>
  <si>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</si>
  <si>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</si>
  <si>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</si>
  <si>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</si>
  <si>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</si>
  <si>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</si>
  <si>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</si>
  <si>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</si>
  <si>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</si>
  <si>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</si>
  <si>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</si>
  <si>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</si>
  <si>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</si>
  <si>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</si>
  <si>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</si>
  <si>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</si>
  <si>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</si>
  <si>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</si>
  <si>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</si>
  <si>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</si>
  <si>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</si>
  <si>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</si>
  <si>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</si>
  <si>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</si>
  <si>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</si>
  <si>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</si>
  <si>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</si>
  <si>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</si>
  <si>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</si>
  <si>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</si>
  <si>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</si>
  <si>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</si>
  <si>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</si>
  <si>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</si>
  <si>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</si>
  <si>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</si>
  <si>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</si>
  <si>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</si>
  <si>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</si>
  <si>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</si>
  <si>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</si>
  <si>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</si>
  <si>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</si>
  <si>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</si>
  <si>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</si>
  <si>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</si>
  <si>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</si>
  <si>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</si>
  <si>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</si>
  <si>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</si>
  <si>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</si>
  <si>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</si>
  <si>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</si>
  <si>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</si>
  <si>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</si>
  <si>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</si>
  <si>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</si>
  <si>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</si>
  <si>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</si>
  <si>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</si>
  <si>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</si>
  <si>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</si>
  <si>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</si>
  <si>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</si>
  <si>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</si>
  <si>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</si>
  <si>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</si>
  <si>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</si>
  <si>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</si>
  <si>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</si>
  <si>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</si>
  <si>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</si>
  <si>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</si>
  <si>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</si>
  <si>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</si>
  <si>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</si>
  <si>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</si>
  <si>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</si>
  <si>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</si>
  <si>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</si>
  <si>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</si>
  <si>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</si>
  <si>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</si>
  <si>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</si>
  <si>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</si>
  <si>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</si>
  <si>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</si>
  <si>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</si>
  <si>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</si>
  <si>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</si>
  <si>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</si>
  <si>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</si>
  <si>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</si>
  <si>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</si>
  <si>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</si>
  <si>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</si>
  <si>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</si>
  <si>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</si>
  <si>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</si>
  <si>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</si>
  <si>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</si>
  <si>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</si>
  <si>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</si>
  <si>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</si>
  <si>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</si>
  <si>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</si>
  <si>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</si>
  <si>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</si>
  <si>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</si>
  <si>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</si>
  <si>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</si>
  <si>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</si>
  <si>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</si>
  <si>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</si>
  <si>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</si>
  <si>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</si>
  <si>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</si>
  <si>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</si>
  <si>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</si>
  <si>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</si>
  <si>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</si>
  <si>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</si>
  <si>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</si>
  <si>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</si>
  <si>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</si>
  <si>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</si>
  <si>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</si>
  <si>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</si>
  <si>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</si>
  <si>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</si>
  <si>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</si>
  <si>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</si>
  <si>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</si>
  <si>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</si>
  <si>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</si>
  <si>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</si>
  <si>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</si>
  <si>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</si>
  <si>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</si>
  <si>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</si>
  <si>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</si>
  <si>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</si>
  <si>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</si>
  <si>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</si>
  <si>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</si>
  <si>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</si>
  <si>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</si>
  <si>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</si>
  <si>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</si>
  <si>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</si>
  <si>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</si>
  <si>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</si>
  <si>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</si>
  <si>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</si>
  <si>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</si>
  <si>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</si>
  <si>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</si>
  <si>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</si>
  <si>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</si>
  <si>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</si>
  <si>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</si>
  <si>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</si>
  <si>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</si>
  <si>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</si>
  <si>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</si>
  <si>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</si>
  <si>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</si>
  <si>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</si>
  <si>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</si>
  <si>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</si>
  <si>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</si>
  <si>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</si>
  <si>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</si>
  <si>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</si>
  <si>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</si>
  <si>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</si>
  <si>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</si>
  <si>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</si>
  <si>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</si>
  <si>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</si>
  <si>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</si>
  <si>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</si>
  <si>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</si>
  <si>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</si>
  <si>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</si>
  <si>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</si>
  <si>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</si>
  <si>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</si>
  <si>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</si>
  <si>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</si>
  <si>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</si>
  <si>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</si>
  <si>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</si>
  <si>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</si>
  <si>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</si>
  <si>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</si>
  <si>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</si>
  <si>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</si>
  <si>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</si>
  <si>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</si>
  <si>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</si>
  <si>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</si>
  <si>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</si>
  <si>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</si>
  <si>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</si>
  <si>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</si>
  <si>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</si>
  <si>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</si>
  <si>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</si>
  <si>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</si>
  <si>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</si>
  <si>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</si>
  <si>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</si>
  <si>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</si>
  <si>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</si>
  <si>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</si>
  <si>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</si>
  <si>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</si>
  <si>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</si>
  <si>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</si>
  <si>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</si>
  <si>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</si>
  <si>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</si>
  <si>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</si>
  <si>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</si>
  <si>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</si>
  <si>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</si>
  <si>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</si>
  <si>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</si>
  <si>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</si>
  <si>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</si>
  <si>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</si>
  <si>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</si>
  <si>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</si>
  <si>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</si>
  <si>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</si>
  <si>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</si>
  <si>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</si>
  <si>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</si>
  <si>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</si>
  <si>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</si>
  <si>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</si>
  <si>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</si>
  <si>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</si>
  <si>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</si>
  <si>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</si>
  <si>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</si>
  <si>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</si>
  <si>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</si>
  <si>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</si>
  <si>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</si>
  <si>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</si>
  <si>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</si>
  <si>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</si>
  <si>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</si>
  <si>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</si>
  <si>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</si>
  <si>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</si>
  <si>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</si>
  <si>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</si>
  <si>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</si>
  <si>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</si>
  <si>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</si>
  <si>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</si>
  <si>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</si>
  <si>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</si>
  <si>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</si>
  <si>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</si>
  <si>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</si>
  <si>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</si>
  <si>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</si>
  <si>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</si>
  <si>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</si>
  <si>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</si>
  <si>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</si>
  <si>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</si>
  <si>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</si>
  <si>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</si>
  <si>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</si>
  <si>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</si>
  <si>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</si>
  <si>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</si>
  <si>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</si>
  <si>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</si>
  <si>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</si>
  <si>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</si>
  <si>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</si>
  <si>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</si>
  <si>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</si>
  <si>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</si>
  <si>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</si>
  <si>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</si>
  <si>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</si>
  <si>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</si>
  <si>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</si>
  <si>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</si>
  <si>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</si>
  <si>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</si>
  <si>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</si>
  <si>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</si>
  <si>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</si>
  <si>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</si>
  <si>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</si>
  <si>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</si>
  <si>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</si>
  <si>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</si>
  <si>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</si>
  <si>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</si>
  <si>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</si>
  <si>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</si>
  <si>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</si>
  <si>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</si>
  <si>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</si>
  <si>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</si>
  <si>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</si>
  <si>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</si>
  <si>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</si>
  <si>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</si>
  <si>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</si>
  <si>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</si>
  <si>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</si>
  <si>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</si>
  <si>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</si>
  <si>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</si>
  <si>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</si>
  <si>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</si>
  <si>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</si>
  <si>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</si>
  <si>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</si>
  <si>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</si>
  <si>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</si>
  <si>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</si>
  <si>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</si>
  <si>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</si>
  <si>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</si>
  <si>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</si>
  <si>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</si>
  <si>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</si>
  <si>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</si>
  <si>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</si>
  <si>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</si>
  <si>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</si>
  <si>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</si>
  <si>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</si>
  <si>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</si>
  <si>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</si>
  <si>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</si>
  <si>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</si>
  <si>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</si>
  <si>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</si>
  <si>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</si>
  <si>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</si>
  <si>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</si>
  <si>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</si>
  <si>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</si>
  <si>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</si>
  <si>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</si>
  <si>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</si>
  <si>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</si>
  <si>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</si>
  <si>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</si>
  <si>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</si>
  <si>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</si>
  <si>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</si>
  <si>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</si>
  <si>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</si>
  <si>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</si>
  <si>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</si>
  <si>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</si>
  <si>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</si>
  <si>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</si>
  <si>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</si>
  <si>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</si>
  <si>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</si>
  <si>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</si>
  <si>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</si>
  <si>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</si>
  <si>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</si>
  <si>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</si>
  <si>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</si>
  <si>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</si>
  <si>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</si>
  <si>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</si>
  <si>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</si>
  <si>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</si>
  <si>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</si>
  <si>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</si>
  <si>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</si>
  <si>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</si>
  <si>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</si>
  <si>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</si>
  <si>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</si>
  <si>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</si>
  <si>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</si>
  <si>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</si>
  <si>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</si>
  <si>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</si>
  <si>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</si>
  <si>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</si>
  <si>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</si>
  <si>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</si>
  <si>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</si>
  <si>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</si>
  <si>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</si>
  <si>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</si>
  <si>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</si>
  <si>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</si>
  <si>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</si>
  <si>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</si>
  <si>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</si>
  <si>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</si>
  <si>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</si>
  <si>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</si>
  <si>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</si>
  <si>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</si>
  <si>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</si>
  <si>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</si>
  <si>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</si>
  <si>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</si>
  <si>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</si>
  <si>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</si>
  <si>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</si>
  <si>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</si>
  <si>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</si>
  <si>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</si>
  <si>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</si>
  <si>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</si>
  <si>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</si>
  <si>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</si>
  <si>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</si>
  <si>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</si>
  <si>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</si>
  <si>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</si>
  <si>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</si>
  <si>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</si>
  <si>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</si>
  <si>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</si>
  <si>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</si>
  <si>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</si>
  <si>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</si>
  <si>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</si>
  <si>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</si>
  <si>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</si>
  <si>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</si>
  <si>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</si>
  <si>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</si>
  <si>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</si>
  <si>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</si>
  <si>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</si>
  <si>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</si>
  <si>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</si>
  <si>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</si>
  <si>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</si>
  <si>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</si>
  <si>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</si>
  <si>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</si>
  <si>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</si>
  <si>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</si>
  <si>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</si>
  <si>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</si>
  <si>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</si>
  <si>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</si>
  <si>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</si>
  <si>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</si>
  <si>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</si>
  <si>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</si>
  <si>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</si>
  <si>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</si>
  <si>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</si>
  <si>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</si>
  <si>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</si>
  <si>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</si>
  <si>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</si>
  <si>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</si>
  <si>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</si>
  <si>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</si>
  <si>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</si>
  <si>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</si>
  <si>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</si>
  <si>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</si>
  <si>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</si>
  <si>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</si>
  <si>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</si>
  <si>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</si>
  <si>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</si>
  <si>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</si>
  <si>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</si>
  <si>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</si>
  <si>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</si>
  <si>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</si>
  <si>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</si>
  <si>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</si>
  <si>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</si>
  <si>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</si>
  <si>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</si>
  <si>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</si>
  <si>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</si>
  <si>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</si>
  <si>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</si>
  <si>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</si>
  <si>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</si>
  <si>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</si>
  <si>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</si>
  <si>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</si>
  <si>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</si>
  <si>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</si>
  <si>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</si>
  <si>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</si>
  <si>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</si>
  <si>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</si>
  <si>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</si>
  <si>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</si>
  <si>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</si>
  <si>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</si>
  <si>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</si>
  <si>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</si>
  <si>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</si>
  <si>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</si>
  <si>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</si>
  <si>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</si>
  <si>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</si>
  <si>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</si>
  <si>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</si>
  <si>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</si>
  <si>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</si>
  <si>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</si>
  <si>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</si>
  <si>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</si>
  <si>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</si>
  <si>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</si>
  <si>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</si>
  <si>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</si>
  <si>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</si>
  <si>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</si>
  <si>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</si>
  <si>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</si>
  <si>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</si>
  <si>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</si>
  <si>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</si>
  <si>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</si>
  <si>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</si>
  <si>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</si>
  <si>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</si>
  <si>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</si>
  <si>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</si>
  <si>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</si>
  <si>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</si>
  <si>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</si>
  <si>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</si>
  <si>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</si>
  <si>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</si>
  <si>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</si>
  <si>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</si>
  <si>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</si>
  <si>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</si>
  <si>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</si>
  <si>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</si>
  <si>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</si>
  <si>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</si>
  <si>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</si>
  <si>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</si>
  <si>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</si>
  <si>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</si>
  <si>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</si>
  <si>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</si>
  <si>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</si>
  <si>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</si>
  <si>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</si>
  <si>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</si>
  <si>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</si>
  <si>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</si>
  <si>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</si>
  <si>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</si>
  <si>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</si>
  <si>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</si>
  <si>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</si>
  <si>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</si>
  <si>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</si>
  <si>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</si>
  <si>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</si>
  <si>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</si>
  <si>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</si>
  <si>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</si>
  <si>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</si>
  <si>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</si>
  <si>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</si>
  <si>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</si>
  <si>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</si>
  <si>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</si>
  <si>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</si>
  <si>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</si>
  <si>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</si>
  <si>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</si>
  <si>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</si>
  <si>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</si>
  <si>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</si>
  <si>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</si>
  <si>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</si>
  <si>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</si>
  <si>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</si>
  <si>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</si>
  <si>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</si>
  <si>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</si>
  <si>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</si>
  <si>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</si>
  <si>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</si>
  <si>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</si>
  <si>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</si>
  <si>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</si>
  <si>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</si>
  <si>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</si>
  <si>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</si>
  <si>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</si>
  <si>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</si>
  <si>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</si>
  <si>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</si>
  <si>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</si>
  <si>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</si>
  <si>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</si>
  <si>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</si>
  <si>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</si>
  <si>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</si>
  <si>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</si>
  <si>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</si>
  <si>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</si>
  <si>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</si>
  <si>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</si>
  <si>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</si>
  <si>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</si>
  <si>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</si>
  <si>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</si>
  <si>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</si>
  <si>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</si>
  <si>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</si>
  <si>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</si>
  <si>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</si>
  <si>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</si>
  <si>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</si>
  <si>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</si>
  <si>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</si>
  <si>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</si>
  <si>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</si>
  <si>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</si>
  <si>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</si>
  <si>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</si>
  <si>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</si>
  <si>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</si>
  <si>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</si>
  <si>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</si>
  <si>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</si>
  <si>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</si>
  <si>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</si>
  <si>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</si>
  <si>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</si>
  <si>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</si>
  <si>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</si>
  <si>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</si>
  <si>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</si>
  <si>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</si>
  <si>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</si>
  <si>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</si>
  <si>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</si>
  <si>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</si>
  <si>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</si>
  <si>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</si>
  <si>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</si>
  <si>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</si>
  <si>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</si>
  <si>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</si>
  <si>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</si>
  <si>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</si>
  <si>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</si>
  <si>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</si>
  <si>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</si>
  <si>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</si>
  <si>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</si>
  <si>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</si>
  <si>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</si>
  <si>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</si>
  <si>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</si>
  <si>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</si>
  <si>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</si>
  <si>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</si>
  <si>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</si>
  <si>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</si>
  <si>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</si>
  <si>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</si>
  <si>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</si>
  <si>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</si>
  <si>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</si>
  <si>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</si>
  <si>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</si>
  <si>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</si>
  <si>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</si>
  <si>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</si>
  <si>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</si>
  <si>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</si>
  <si>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</si>
  <si>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</si>
  <si>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</si>
  <si>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</si>
  <si>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</si>
  <si>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</si>
  <si>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</si>
  <si>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</si>
  <si>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</si>
  <si>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</si>
  <si>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</si>
  <si>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</si>
  <si>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</si>
  <si>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</si>
  <si>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</si>
  <si>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</si>
  <si>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</si>
  <si>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</si>
  <si>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</si>
  <si>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</si>
  <si>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</si>
  <si>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</si>
  <si>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</si>
  <si>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</si>
  <si>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</si>
  <si>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</si>
  <si>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</si>
  <si>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</si>
  <si>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</si>
  <si>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</si>
  <si>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</si>
  <si>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</si>
  <si>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</si>
  <si>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</si>
  <si>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</si>
  <si>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</si>
  <si>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</si>
  <si>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</si>
  <si>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</si>
  <si>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</si>
  <si>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</si>
  <si>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</si>
  <si>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</si>
  <si>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</si>
  <si>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</si>
  <si>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</si>
  <si>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</si>
  <si>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</si>
  <si>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</si>
  <si>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</si>
  <si>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</si>
  <si>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</si>
  <si>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</si>
  <si>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</si>
  <si>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</si>
  <si>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</si>
  <si>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</si>
  <si>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</si>
  <si>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</si>
  <si>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</si>
  <si>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</si>
  <si>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</si>
  <si>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</si>
  <si>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</si>
  <si>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</si>
  <si>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</si>
  <si>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</si>
  <si>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</si>
  <si>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</si>
  <si>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</si>
  <si>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</si>
  <si>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</si>
  <si>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</si>
  <si>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</si>
  <si>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</si>
  <si>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</si>
  <si>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</si>
  <si>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</si>
  <si>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</si>
  <si>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</si>
  <si>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</si>
  <si>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</si>
  <si>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</si>
  <si>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</si>
  <si>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</si>
  <si>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</si>
  <si>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</si>
  <si>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</si>
  <si>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</si>
  <si>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</si>
  <si>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</si>
  <si>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</si>
  <si>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</si>
  <si>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</si>
  <si>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</si>
  <si>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</si>
  <si>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</si>
  <si>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</si>
  <si>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</si>
  <si>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</si>
  <si>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</si>
  <si>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</si>
  <si>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</si>
  <si>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</si>
  <si>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</si>
  <si>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</si>
  <si>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</si>
  <si>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</si>
  <si>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</si>
  <si>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</si>
  <si>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</si>
  <si>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</si>
  <si>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</si>
  <si>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</si>
  <si>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</si>
  <si>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</si>
  <si>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</si>
  <si>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</si>
  <si>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</si>
  <si>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</si>
  <si>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</si>
  <si>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</si>
  <si>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</si>
  <si>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</si>
  <si>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</si>
  <si>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</si>
  <si>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</si>
  <si>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</si>
  <si>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</si>
  <si>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</si>
  <si>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</si>
  <si>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</si>
  <si>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</si>
  <si>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</si>
  <si>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</si>
  <si>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</si>
  <si>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</si>
  <si>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</si>
  <si>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</si>
  <si>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</si>
  <si>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</si>
  <si>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</si>
  <si>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</si>
  <si>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</si>
  <si>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</si>
  <si>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</si>
  <si>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</si>
  <si>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</si>
  <si>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</si>
  <si>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</si>
  <si>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</si>
  <si>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</si>
  <si>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</si>
  <si>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</si>
  <si>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</si>
  <si>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</si>
  <si>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</si>
  <si>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</si>
  <si>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</si>
  <si>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</si>
  <si>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</si>
  <si>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</si>
  <si>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</si>
  <si>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</si>
  <si>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</si>
  <si>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</si>
  <si>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</si>
  <si>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</si>
  <si>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</si>
  <si>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</si>
  <si>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</si>
  <si>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</si>
  <si>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</si>
  <si>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</si>
  <si>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</si>
  <si>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</si>
  <si>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</si>
  <si>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</si>
  <si>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</si>
  <si>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</si>
  <si>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</si>
  <si>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</si>
  <si>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</si>
  <si>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</si>
  <si>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</si>
  <si>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</si>
  <si>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</si>
  <si>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</si>
  <si>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</si>
  <si>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</si>
  <si>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</si>
  <si>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</si>
  <si>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</si>
  <si>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</si>
  <si>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</si>
  <si>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</si>
  <si>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</si>
  <si>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</si>
  <si>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</si>
  <si>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</si>
  <si>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</si>
  <si>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</si>
  <si>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</si>
  <si>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</si>
  <si>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</si>
  <si>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</si>
  <si>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</si>
  <si>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</si>
  <si>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</si>
  <si>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</si>
  <si>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</si>
  <si>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</si>
  <si>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</si>
  <si>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</si>
  <si>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</si>
  <si>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</si>
  <si>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</si>
  <si>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</si>
  <si>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</si>
  <si>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</si>
  <si>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</si>
  <si>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</si>
  <si>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</si>
  <si>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</si>
  <si>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</si>
  <si>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</si>
  <si>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</si>
  <si>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</si>
  <si>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</si>
  <si>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</si>
  <si>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</si>
  <si>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</si>
  <si>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</si>
  <si>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</si>
  <si>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</si>
  <si>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</si>
  <si>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</si>
  <si>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</si>
  <si>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</si>
  <si>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</si>
  <si>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</si>
  <si>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</si>
  <si>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</si>
  <si>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</si>
  <si>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</si>
  <si>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</si>
  <si>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</si>
  <si>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</si>
  <si>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</si>
  <si>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</si>
  <si>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</si>
  <si>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</si>
  <si>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</si>
  <si>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</si>
  <si>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</si>
  <si>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</si>
  <si>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</si>
  <si>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</si>
  <si>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</si>
  <si>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</si>
  <si>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</si>
  <si>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</si>
  <si>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</si>
  <si>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</si>
  <si>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</si>
  <si>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</si>
  <si>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</si>
  <si>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</si>
  <si>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</si>
  <si>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</si>
  <si>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</si>
  <si>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</si>
  <si>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</si>
  <si>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</si>
  <si>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</si>
  <si>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</si>
  <si>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</si>
  <si>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</si>
  <si>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</si>
  <si>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</si>
  <si>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</si>
  <si>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</si>
  <si>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</si>
  <si>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</si>
  <si>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</si>
  <si>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</si>
  <si>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</si>
  <si>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</si>
  <si>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</si>
  <si>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</si>
  <si>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</si>
  <si>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</si>
  <si>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</si>
  <si>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</si>
  <si>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</si>
  <si>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</si>
  <si>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</si>
  <si>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</si>
  <si>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</si>
  <si>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</si>
  <si>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</si>
  <si>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</si>
  <si>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</si>
  <si>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</si>
  <si>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</si>
  <si>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</si>
  <si>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</si>
  <si>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</si>
  <si>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</si>
  <si>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</si>
  <si>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</si>
  <si>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</si>
  <si>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</si>
  <si>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</si>
  <si>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</si>
  <si>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</si>
  <si>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</si>
  <si>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</si>
  <si>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</si>
  <si>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</si>
  <si>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</si>
  <si>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</si>
  <si>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</si>
  <si>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</si>
  <si>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</si>
  <si>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</si>
  <si>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</si>
  <si>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</si>
  <si>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</si>
  <si>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</si>
  <si>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</si>
  <si>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</si>
  <si>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</si>
  <si>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</si>
  <si>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</si>
  <si>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</si>
  <si>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</si>
  <si>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</si>
  <si>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</si>
  <si>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</si>
  <si>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</si>
  <si>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</si>
  <si>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</si>
  <si>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</si>
  <si>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</si>
  <si>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</si>
  <si>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</si>
  <si>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</si>
  <si>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</si>
  <si>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</si>
  <si>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</si>
  <si>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</si>
  <si>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</si>
  <si>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</si>
  <si>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</si>
  <si>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</si>
  <si>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</si>
  <si>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</si>
  <si>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</si>
  <si>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</si>
  <si>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</si>
  <si>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</si>
  <si>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</si>
  <si>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</si>
  <si>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</si>
  <si>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</si>
  <si>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</si>
  <si>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</si>
  <si>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</si>
  <si>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</si>
  <si>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</si>
  <si>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</si>
  <si>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</si>
  <si>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</si>
  <si>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</si>
  <si>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</si>
  <si>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</si>
  <si>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</si>
  <si>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</si>
  <si>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</si>
  <si>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</si>
  <si>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</si>
  <si>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</si>
  <si>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</si>
  <si>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</si>
  <si>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</si>
  <si>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</si>
  <si>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</si>
  <si>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</si>
  <si>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</si>
  <si>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</si>
  <si>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</si>
  <si>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</si>
  <si>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</si>
  <si>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</si>
  <si>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</si>
  <si>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</si>
  <si>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</si>
  <si>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</si>
  <si>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</si>
  <si>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</si>
  <si>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</si>
  <si>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</si>
  <si>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</si>
  <si>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</si>
  <si>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</si>
  <si>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</si>
  <si>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</si>
  <si>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</si>
  <si>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</si>
  <si>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</si>
  <si>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</si>
  <si>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</si>
  <si>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</si>
  <si>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</si>
  <si>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</si>
  <si>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</si>
  <si>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</si>
  <si>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</si>
  <si>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</si>
  <si>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</si>
  <si>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</si>
  <si>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</si>
  <si>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</si>
  <si>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</si>
  <si>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</si>
  <si>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</si>
  <si>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</si>
  <si>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</si>
  <si>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</si>
  <si>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</si>
  <si>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</si>
  <si>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</si>
  <si>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</si>
  <si>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</si>
  <si>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</si>
  <si>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</si>
  <si>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</si>
  <si>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</si>
  <si>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</si>
  <si>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</si>
  <si>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</si>
  <si>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</si>
  <si>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</si>
  <si>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</si>
  <si>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</si>
  <si>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</si>
  <si>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</si>
  <si>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</si>
  <si>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</si>
  <si>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</si>
  <si>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</si>
  <si>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</si>
  <si>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</si>
  <si>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</si>
  <si>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</si>
  <si>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</si>
  <si>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</si>
  <si>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</si>
  <si>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</si>
  <si>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</si>
  <si>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</si>
  <si>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</si>
  <si>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</si>
  <si>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</si>
  <si>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</si>
  <si>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</si>
  <si>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</si>
  <si>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</si>
  <si>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</si>
  <si>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</si>
  <si>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</si>
  <si>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</si>
  <si>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</si>
  <si>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</si>
  <si>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</si>
  <si>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</si>
  <si>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</si>
  <si>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</si>
  <si>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</si>
  <si>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</si>
  <si>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</si>
  <si>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</si>
  <si>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</si>
  <si>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</si>
  <si>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</si>
  <si>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</si>
  <si>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</si>
  <si>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</si>
  <si>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</si>
  <si>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</si>
  <si>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</si>
  <si>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</si>
  <si>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</si>
  <si>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</si>
  <si>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</si>
  <si>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</si>
  <si>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</si>
  <si>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</si>
  <si>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</si>
  <si>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</si>
  <si>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</si>
  <si>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</si>
  <si>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</si>
  <si>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</si>
  <si>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</si>
  <si>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</si>
  <si>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</si>
  <si>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</si>
  <si>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</si>
  <si>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</si>
  <si>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</si>
  <si>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</si>
  <si>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</si>
  <si>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</si>
  <si>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</si>
  <si>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</si>
  <si>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</si>
  <si>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</si>
  <si>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</si>
  <si>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</si>
  <si>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</si>
  <si>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</si>
  <si>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</si>
  <si>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</si>
  <si>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</si>
  <si>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</si>
  <si>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</si>
  <si>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</si>
  <si>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</si>
  <si>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</si>
  <si>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</si>
  <si>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</si>
  <si>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</si>
  <si>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</si>
  <si>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</si>
  <si>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</si>
  <si>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</si>
  <si>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</si>
  <si>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</si>
  <si>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</si>
  <si>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</si>
  <si>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</si>
  <si>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</si>
  <si>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</si>
  <si>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</si>
  <si>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</si>
  <si>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</si>
  <si>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</si>
  <si>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</si>
  <si>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</si>
  <si>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</si>
  <si>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</si>
  <si>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</si>
  <si>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</si>
  <si>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</si>
  <si>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</si>
  <si>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</si>
  <si>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</si>
  <si>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</si>
  <si>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</si>
  <si>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</si>
  <si>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</si>
  <si>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</si>
  <si>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</si>
  <si>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</si>
  <si>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</si>
  <si>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</si>
  <si>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</si>
  <si>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</si>
  <si>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</si>
  <si>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</si>
  <si>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</si>
  <si>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</si>
  <si>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</si>
  <si>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</si>
  <si>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</si>
  <si>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</si>
  <si>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</si>
  <si>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</si>
  <si>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</si>
  <si>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</si>
  <si>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</si>
  <si>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</si>
  <si>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</si>
  <si>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</si>
  <si>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</si>
  <si>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</si>
  <si>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</si>
  <si>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</si>
  <si>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</si>
  <si>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</si>
  <si>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</si>
  <si>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</si>
  <si>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</si>
  <si>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</si>
  <si>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</si>
  <si>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</si>
  <si>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</si>
  <si>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</si>
  <si>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</si>
  <si>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</si>
  <si>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</si>
  <si>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</si>
  <si>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</si>
  <si>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</si>
  <si>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</si>
  <si>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</si>
  <si>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</si>
  <si>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</si>
  <si>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</si>
  <si>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</si>
  <si>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</si>
  <si>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</si>
  <si>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</si>
  <si>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</si>
  <si>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</si>
  <si>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</si>
  <si>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</si>
  <si>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</si>
  <si>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</si>
  <si>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</si>
  <si>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</si>
  <si>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</si>
  <si>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</si>
  <si>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</si>
  <si>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</si>
  <si>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</si>
  <si>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</si>
  <si>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</si>
  <si>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</si>
  <si>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</si>
  <si>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</si>
  <si>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</si>
  <si>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</si>
  <si>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</si>
  <si>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</si>
  <si>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</si>
  <si>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</si>
  <si>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</si>
  <si>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</si>
  <si>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</si>
  <si>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</si>
  <si>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</si>
  <si>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</si>
  <si>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</si>
  <si>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</si>
  <si>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</si>
  <si>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</si>
  <si>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</si>
  <si>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</si>
  <si>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</si>
  <si>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</si>
  <si>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</si>
  <si>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</si>
  <si>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</si>
  <si>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</si>
  <si>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</si>
  <si>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</si>
  <si>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</si>
  <si>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</si>
  <si>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</si>
  <si>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</si>
  <si>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</si>
  <si>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</si>
  <si>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</si>
  <si>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</si>
  <si>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</si>
  <si>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</si>
  <si>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</si>
  <si>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</si>
  <si>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</si>
  <si>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</si>
  <si>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</si>
  <si>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</si>
  <si>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</si>
  <si>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</si>
  <si>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</si>
  <si>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</si>
  <si>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</si>
  <si>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</si>
  <si>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</si>
  <si>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</si>
  <si>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</si>
  <si>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</si>
  <si>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</si>
  <si>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</si>
  <si>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</si>
  <si>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</si>
  <si>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</si>
  <si>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</si>
  <si>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</si>
  <si>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</si>
  <si>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</si>
  <si>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</si>
  <si>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</si>
  <si>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</si>
  <si>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</si>
  <si>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</si>
  <si>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</si>
  <si>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</si>
  <si>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</si>
  <si>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</si>
  <si>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</si>
  <si>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</si>
  <si>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</si>
  <si>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</si>
  <si>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</si>
  <si>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</si>
  <si>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</si>
  <si>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</si>
  <si>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</si>
  <si>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</si>
  <si>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</si>
  <si>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</si>
  <si>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</si>
  <si>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</si>
  <si>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</si>
  <si>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</si>
  <si>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</si>
  <si>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</si>
  <si>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</si>
  <si>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</si>
  <si>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</si>
  <si>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</si>
  <si>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</si>
  <si>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</si>
  <si>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</si>
  <si>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</si>
  <si>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</si>
  <si>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</si>
  <si>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</si>
  <si>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</si>
  <si>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</si>
  <si>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</si>
  <si>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</si>
  <si>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</si>
  <si>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</si>
  <si>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</si>
  <si>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</si>
  <si>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</si>
  <si>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</si>
  <si>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</si>
  <si>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</si>
  <si>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</si>
  <si>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</si>
  <si>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</si>
  <si>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</si>
  <si>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</si>
  <si>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</si>
  <si>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</si>
  <si>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</si>
  <si>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</si>
  <si>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</si>
  <si>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</si>
  <si>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</si>
  <si>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</si>
  <si>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</si>
  <si>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</si>
  <si>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</si>
  <si>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</si>
  <si>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</si>
  <si>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</si>
  <si>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</si>
  <si>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</si>
  <si>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</si>
  <si>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</si>
  <si>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</si>
  <si>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</si>
  <si>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</si>
  <si>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</si>
  <si>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</si>
  <si>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</si>
  <si>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</si>
  <si>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</si>
  <si>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</si>
  <si>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</si>
  <si>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</si>
  <si>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</si>
  <si>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</si>
  <si>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</si>
  <si>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</si>
  <si>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</si>
  <si>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</si>
  <si>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</si>
  <si>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</si>
  <si>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</si>
  <si>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</si>
  <si>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</si>
  <si>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</si>
  <si>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</si>
  <si>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</si>
  <si>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</si>
  <si>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</si>
  <si>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</si>
  <si>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</si>
  <si>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</si>
  <si>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</si>
  <si>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</si>
  <si>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</si>
  <si>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</si>
  <si>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</si>
  <si>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</si>
  <si>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</si>
  <si>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</si>
  <si>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</si>
  <si>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</si>
  <si>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</si>
  <si>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</si>
  <si>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</si>
  <si>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</si>
  <si>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</si>
  <si>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</si>
  <si>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</si>
  <si>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</si>
  <si>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</si>
  <si>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</si>
  <si>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</si>
  <si>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</si>
  <si>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</si>
  <si>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</si>
  <si>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</si>
  <si>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</si>
  <si>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</si>
  <si>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</si>
  <si>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</si>
  <si>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</si>
  <si>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</si>
  <si>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</si>
  <si>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</si>
  <si>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</si>
  <si>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</si>
  <si>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</si>
  <si>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</si>
  <si>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</si>
  <si>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</si>
  <si>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</si>
  <si>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</si>
  <si>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</si>
  <si>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</si>
  <si>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</si>
  <si>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</si>
  <si>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</si>
  <si>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</si>
  <si>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</si>
  <si>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</si>
  <si>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</si>
  <si>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</si>
  <si>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</si>
  <si>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</si>
  <si>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</si>
  <si>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</si>
  <si>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</si>
  <si>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</si>
  <si>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</si>
  <si>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</si>
  <si>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</si>
  <si>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</si>
  <si>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</si>
  <si>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</si>
  <si>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</si>
  <si>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</si>
  <si>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</si>
  <si>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</si>
  <si>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</si>
  <si>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</si>
  <si>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</si>
  <si>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</si>
  <si>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</si>
  <si>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</si>
  <si>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</si>
  <si>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</si>
  <si>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</si>
  <si>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</si>
  <si>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</si>
  <si>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</si>
  <si>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</si>
  <si>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</si>
  <si>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</si>
  <si>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</si>
  <si>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</si>
  <si>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</si>
  <si>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</si>
  <si>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</si>
  <si>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</si>
  <si>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</si>
  <si>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</si>
  <si>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</si>
  <si>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</si>
  <si>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</si>
  <si>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</si>
  <si>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</si>
  <si>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</si>
  <si>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</si>
  <si>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</si>
  <si>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</si>
  <si>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</si>
  <si>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</si>
  <si>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</si>
  <si>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</si>
  <si>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</si>
  <si>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</si>
  <si>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</si>
  <si>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</si>
  <si>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</si>
  <si>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</si>
  <si>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</si>
  <si>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</si>
  <si>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</si>
  <si>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</si>
  <si>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</si>
  <si>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</si>
  <si>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</si>
  <si>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</si>
  <si>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</si>
  <si>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</si>
  <si>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</si>
  <si>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</si>
  <si>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</si>
  <si>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</si>
  <si>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</si>
  <si>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</si>
  <si>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</si>
  <si>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</si>
  <si>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</si>
  <si>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</si>
  <si>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</si>
  <si>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</si>
  <si>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</si>
  <si>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</si>
  <si>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</si>
  <si>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</si>
  <si>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</si>
  <si>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</si>
  <si>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</si>
  <si>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</si>
  <si>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</si>
  <si>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</si>
  <si>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</si>
  <si>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</si>
  <si>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</si>
  <si>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</si>
  <si>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</si>
  <si>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</si>
  <si>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</si>
  <si>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</si>
  <si>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</si>
  <si>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</si>
  <si>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</si>
  <si>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</si>
  <si>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</si>
  <si>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</si>
  <si>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</si>
  <si>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</si>
  <si>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</si>
  <si>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</si>
  <si>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</si>
  <si>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</si>
  <si>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</si>
  <si>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</si>
  <si>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</si>
  <si>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</si>
  <si>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</si>
  <si>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</si>
  <si>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</si>
  <si>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</si>
  <si>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</si>
  <si>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</si>
  <si>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</si>
  <si>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</si>
  <si>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</si>
  <si>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</si>
  <si>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</si>
  <si>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</si>
  <si>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</si>
  <si>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</si>
  <si>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</si>
  <si>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</si>
  <si>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</si>
  <si>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</si>
  <si>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</si>
  <si>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</si>
  <si>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</si>
  <si>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</si>
  <si>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</si>
  <si>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</si>
  <si>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</si>
  <si>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</si>
  <si>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</si>
  <si>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</si>
  <si>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</si>
  <si>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</si>
  <si>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</si>
  <si>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</si>
  <si>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</si>
  <si>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</si>
  <si>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</si>
  <si>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</si>
  <si>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</si>
  <si>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</si>
  <si>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</si>
  <si>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</si>
  <si>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</si>
  <si>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</si>
  <si>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</si>
  <si>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</si>
  <si>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</si>
  <si>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</si>
  <si>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</si>
  <si>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</si>
  <si>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</si>
  <si>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</si>
  <si>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</si>
  <si>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</si>
  <si>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</si>
  <si>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</si>
  <si>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</si>
  <si>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</si>
  <si>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</si>
  <si>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</si>
  <si>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</si>
  <si>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</si>
  <si>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</si>
  <si>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</si>
  <si>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</si>
  <si>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</si>
  <si>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</si>
  <si>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</si>
  <si>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</si>
  <si>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</si>
  <si>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</si>
  <si>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</si>
  <si>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</si>
  <si>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</si>
  <si>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</si>
  <si>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</si>
  <si>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</si>
  <si>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</si>
  <si>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</si>
  <si>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</si>
  <si>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</si>
  <si>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</si>
  <si>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</si>
  <si>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</si>
  <si>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</si>
  <si>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</si>
  <si>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</si>
  <si>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</si>
  <si>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</si>
  <si>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</si>
  <si>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</si>
  <si>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</si>
  <si>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</si>
  <si>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</si>
  <si>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</si>
  <si>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</si>
  <si>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</si>
  <si>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</si>
  <si>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</si>
  <si>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</si>
  <si>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</si>
  <si>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</si>
  <si>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</si>
  <si>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</si>
  <si>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</si>
  <si>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</si>
  <si>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</si>
  <si>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</si>
  <si>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</si>
  <si>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</si>
  <si>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</si>
  <si>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</si>
  <si>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</si>
  <si>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</si>
  <si>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</si>
  <si>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</si>
  <si>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</si>
  <si>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</si>
  <si>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</si>
  <si>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</si>
  <si>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</si>
  <si>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</si>
  <si>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</si>
  <si>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</si>
  <si>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</si>
  <si>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</si>
  <si>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</si>
  <si>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</si>
  <si>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</si>
  <si>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</si>
  <si>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</si>
  <si>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</si>
  <si>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</si>
  <si>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</si>
  <si>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</si>
  <si>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</si>
  <si>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</si>
  <si>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</si>
  <si>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</si>
  <si>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</si>
  <si>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</si>
  <si>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</si>
  <si>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</si>
  <si>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</si>
  <si>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</si>
  <si>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</si>
  <si>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</si>
  <si>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</si>
  <si>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</si>
  <si>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</si>
  <si>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</si>
  <si>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</si>
  <si>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</si>
  <si>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</si>
  <si>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</si>
  <si>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</si>
  <si>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</si>
  <si>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</si>
  <si>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</si>
  <si>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</si>
  <si>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</si>
  <si>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</si>
  <si>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</si>
  <si>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</si>
  <si>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</si>
  <si>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</si>
  <si>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</si>
  <si>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</si>
  <si>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</si>
  <si>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</si>
  <si>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</si>
  <si>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</si>
  <si>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</si>
  <si>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</si>
  <si>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</si>
  <si>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</si>
  <si>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</si>
  <si>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</si>
  <si>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</si>
  <si>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</si>
  <si>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</si>
  <si>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</si>
  <si>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</si>
  <si>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</si>
  <si>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</si>
  <si>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</si>
  <si>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</si>
  <si>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</si>
  <si>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</si>
  <si>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</si>
  <si>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</si>
  <si>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</si>
  <si>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</si>
  <si>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</si>
  <si>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</si>
  <si>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</si>
  <si>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</si>
  <si>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</si>
  <si>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</si>
  <si>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</si>
  <si>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</si>
  <si>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</si>
  <si>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</si>
  <si>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</si>
  <si>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</si>
  <si>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</si>
  <si>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</si>
  <si>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</si>
  <si>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</si>
  <si>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</si>
  <si>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</si>
  <si>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</si>
  <si>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</si>
  <si>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</si>
  <si>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</si>
  <si>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</si>
  <si>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</si>
  <si>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</si>
  <si>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</si>
  <si>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</si>
  <si>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</si>
  <si>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</si>
  <si>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</si>
  <si>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</si>
  <si>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</si>
  <si>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</si>
  <si>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</si>
  <si>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</si>
  <si>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</si>
  <si>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</si>
  <si>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</si>
  <si>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</si>
  <si>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</si>
  <si>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</si>
  <si>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</si>
  <si>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</si>
  <si>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</si>
  <si>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</si>
  <si>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</si>
  <si>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</si>
  <si>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</si>
  <si>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</si>
  <si>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</si>
  <si>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</si>
  <si>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</si>
  <si>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</si>
  <si>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</si>
  <si>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</si>
  <si>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</si>
  <si>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</si>
  <si>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</si>
  <si>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</si>
  <si>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</si>
  <si>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</si>
  <si>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</si>
  <si>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</si>
  <si>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</si>
  <si>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</si>
  <si>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</si>
  <si>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</si>
  <si>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</si>
  <si>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</si>
  <si>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</si>
  <si>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</si>
  <si>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</si>
  <si>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</si>
  <si>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</si>
  <si>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</si>
  <si>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</si>
  <si>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</si>
  <si>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</si>
  <si>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</si>
  <si>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</si>
  <si>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</si>
  <si>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</si>
  <si>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</si>
  <si>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</si>
  <si>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</si>
  <si>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</si>
  <si>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</si>
  <si>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</si>
  <si>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</si>
  <si>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</si>
  <si>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</si>
  <si>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</si>
  <si>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</si>
  <si>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</si>
  <si>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</si>
  <si>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</si>
  <si>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</si>
  <si>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</si>
  <si>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</si>
  <si>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</si>
  <si>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</si>
  <si>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</si>
  <si>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</si>
  <si>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</si>
  <si>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</si>
  <si>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</si>
  <si>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</si>
  <si>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</si>
  <si>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</si>
  <si>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</si>
  <si>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</si>
  <si>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</si>
  <si>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</si>
  <si>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</si>
  <si>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</si>
  <si>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</si>
  <si>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</si>
  <si>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</si>
  <si>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</si>
  <si>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</si>
  <si>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</si>
  <si>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</si>
  <si>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</si>
  <si>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</si>
  <si>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</si>
  <si>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</si>
  <si>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</si>
  <si>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</si>
  <si>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</si>
  <si>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</si>
  <si>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</si>
  <si>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</si>
  <si>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</si>
  <si>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</si>
  <si>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</si>
  <si>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</si>
  <si>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</si>
  <si>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</si>
  <si>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</si>
  <si>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</si>
  <si>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</si>
  <si>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</si>
  <si>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</si>
  <si>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</si>
  <si>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</si>
  <si>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</si>
  <si>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</si>
  <si>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</si>
  <si>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</si>
  <si>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</si>
  <si>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</si>
  <si>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</si>
  <si>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</si>
  <si>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</si>
  <si>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</si>
  <si>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</si>
  <si>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</si>
  <si>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</si>
  <si>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</si>
  <si>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</si>
  <si>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</si>
  <si>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</si>
  <si>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</si>
  <si>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</si>
  <si>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</si>
  <si>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</si>
  <si>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</si>
  <si>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</si>
  <si>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</si>
  <si>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</si>
  <si>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</si>
  <si>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</si>
  <si>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</si>
  <si>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</si>
  <si>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</si>
  <si>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</si>
  <si>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</si>
  <si>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</si>
  <si>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</si>
  <si>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</si>
  <si>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</si>
  <si>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</si>
  <si>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</si>
  <si>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</si>
  <si>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</si>
  <si>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</si>
  <si>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</si>
  <si>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</si>
  <si>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</si>
  <si>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</si>
  <si>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</si>
  <si>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</si>
  <si>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</si>
  <si>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</si>
  <si>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</si>
  <si>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</si>
  <si>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</si>
  <si>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</si>
  <si>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</si>
  <si>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</si>
  <si>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</si>
  <si>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</si>
  <si>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</si>
  <si>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</si>
  <si>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</si>
  <si>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</si>
  <si>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</si>
  <si>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</si>
  <si>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</si>
  <si>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</si>
  <si>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</si>
  <si>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</si>
  <si>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</si>
  <si>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</si>
  <si>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</si>
  <si>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</si>
  <si>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</si>
  <si>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</si>
  <si>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</si>
  <si>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</si>
  <si>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</si>
  <si>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</si>
  <si>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</si>
  <si>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</si>
  <si>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</si>
  <si>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</si>
  <si>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</si>
  <si>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</si>
  <si>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</si>
  <si>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</si>
  <si>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</si>
  <si>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</si>
  <si>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</si>
  <si>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</si>
  <si>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</si>
  <si>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</si>
  <si>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</si>
  <si>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</si>
  <si>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</si>
  <si>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</si>
  <si>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</si>
  <si>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</si>
  <si>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</si>
  <si>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</si>
  <si>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</si>
  <si>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</si>
  <si>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</si>
  <si>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</si>
  <si>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</si>
  <si>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</si>
  <si>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</si>
  <si>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</si>
  <si>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</si>
  <si>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</si>
  <si>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</si>
  <si>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</si>
  <si>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</si>
  <si>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</si>
  <si>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</si>
  <si>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</si>
  <si>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</si>
  <si>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</si>
  <si>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</si>
  <si>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</si>
  <si>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</si>
  <si>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</si>
  <si>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</si>
  <si>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</si>
  <si>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</si>
  <si>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</si>
  <si>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</si>
  <si>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</si>
  <si>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</si>
  <si>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</si>
  <si>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</si>
  <si>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</si>
  <si>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</si>
  <si>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</si>
  <si>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</si>
  <si>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</si>
  <si>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</si>
  <si>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</si>
  <si>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</si>
  <si>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</si>
  <si>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</si>
  <si>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</si>
  <si>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</si>
  <si>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</si>
  <si>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</si>
  <si>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</si>
  <si>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</si>
  <si>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</si>
  <si>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</si>
  <si>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</si>
  <si>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</si>
  <si>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</si>
  <si>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</si>
  <si>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</si>
  <si>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</si>
  <si>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</si>
  <si>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</si>
  <si>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</si>
  <si>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</si>
  <si>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</si>
  <si>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</si>
  <si>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</si>
  <si>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</si>
  <si>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</si>
  <si>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</si>
  <si>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</si>
  <si>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</si>
  <si>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</si>
  <si>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</si>
  <si>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</si>
  <si>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</si>
  <si>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</si>
  <si>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</si>
  <si>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</si>
  <si>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</si>
  <si>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</si>
  <si>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</si>
  <si>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</si>
  <si>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</si>
  <si>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</si>
  <si>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</si>
  <si>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</si>
  <si>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</si>
  <si>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</si>
  <si>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</si>
  <si>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</si>
  <si>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</si>
  <si>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</si>
  <si>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</si>
  <si>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</si>
  <si>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</si>
  <si>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</si>
  <si>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</si>
  <si>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</si>
  <si>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</si>
  <si>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</si>
  <si>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</si>
  <si>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</si>
  <si>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</si>
  <si>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</si>
  <si>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</si>
  <si>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</si>
  <si>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</si>
  <si>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</si>
  <si>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</si>
  <si>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</si>
  <si>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</si>
  <si>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</si>
  <si>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</si>
  <si>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</si>
  <si>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</si>
  <si>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</si>
  <si>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</si>
  <si>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</si>
  <si>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</si>
  <si>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</si>
  <si>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</si>
  <si>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</si>
  <si>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</si>
  <si>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</si>
  <si>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</si>
  <si>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</si>
  <si>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</si>
  <si>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</si>
  <si>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</si>
  <si>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</si>
  <si>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</si>
  <si>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</si>
  <si>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</si>
  <si>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</si>
  <si>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</si>
  <si>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</si>
  <si>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</si>
  <si>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</si>
  <si>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</si>
  <si>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</si>
  <si>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</si>
  <si>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</si>
  <si>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</si>
  <si>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</si>
  <si>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</si>
  <si>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</si>
  <si>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</si>
  <si>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</si>
  <si>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</si>
  <si>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</si>
  <si>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</si>
  <si>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</si>
  <si>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</si>
  <si>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</si>
  <si>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</si>
  <si>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</si>
  <si>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</si>
  <si>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</si>
  <si>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</si>
  <si>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</si>
  <si>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</si>
  <si>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</si>
  <si>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</si>
  <si>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</si>
  <si>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</si>
  <si>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</si>
  <si>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</si>
  <si>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</si>
  <si>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</si>
  <si>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</si>
  <si>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</si>
  <si>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</si>
  <si>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</si>
  <si>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</si>
  <si>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</si>
  <si>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</si>
  <si>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</si>
  <si>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</si>
  <si>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</si>
  <si>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</si>
  <si>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</si>
  <si>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</si>
  <si>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</si>
  <si>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</si>
  <si>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</si>
  <si>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</si>
  <si>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</si>
  <si>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</si>
  <si>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</si>
  <si>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</si>
  <si>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</si>
  <si>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</si>
  <si>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</si>
  <si>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</si>
  <si>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</si>
  <si>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</si>
  <si>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</si>
  <si>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</si>
  <si>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</si>
  <si>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</si>
  <si>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</si>
  <si>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</si>
  <si>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</si>
  <si>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</si>
  <si>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</si>
  <si>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</si>
  <si>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</si>
  <si>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</si>
  <si>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</si>
  <si>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</si>
  <si>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</si>
  <si>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</si>
  <si>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</si>
  <si>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</si>
  <si>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</si>
  <si>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</si>
  <si>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</si>
  <si>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</si>
  <si>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</si>
  <si>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</si>
  <si>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</si>
  <si>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</si>
  <si>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</si>
  <si>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</si>
  <si>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</si>
  <si>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</si>
  <si>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</si>
  <si>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</si>
  <si>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</si>
  <si>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</si>
  <si>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</si>
  <si>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</si>
  <si>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</si>
  <si>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</si>
  <si>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</si>
  <si>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</si>
  <si>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</si>
  <si>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</si>
  <si>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</si>
  <si>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</si>
  <si>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</si>
  <si>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</si>
  <si>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</si>
  <si>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</si>
  <si>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</si>
  <si>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</si>
  <si>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</si>
  <si>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</si>
  <si>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</si>
  <si>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</si>
  <si>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</si>
  <si>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</si>
  <si>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</si>
  <si>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</si>
  <si>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</si>
  <si>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</si>
  <si>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</si>
  <si>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</si>
  <si>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</si>
  <si>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</si>
  <si>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</si>
  <si>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</si>
  <si>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</si>
  <si>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</si>
  <si>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</si>
  <si>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</si>
  <si>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</si>
  <si>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</si>
  <si>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</si>
  <si>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</si>
  <si>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</si>
  <si>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</si>
  <si>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</si>
  <si>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</si>
  <si>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</si>
  <si>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</si>
  <si>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</si>
  <si>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</si>
  <si>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</si>
  <si>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</si>
  <si>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</si>
  <si>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</si>
  <si>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</si>
  <si>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</si>
  <si>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</si>
  <si>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</si>
  <si>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</si>
  <si>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</si>
  <si>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</si>
  <si>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</si>
  <si>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</si>
  <si>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</si>
  <si>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</si>
  <si>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</si>
  <si>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</si>
  <si>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</si>
  <si>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</si>
  <si>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</si>
  <si>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</si>
  <si>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</si>
  <si>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</si>
  <si>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</si>
  <si>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</si>
  <si>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</si>
  <si>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</si>
  <si>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</si>
  <si>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</si>
  <si>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</si>
  <si>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</si>
  <si>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</si>
  <si>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</si>
  <si>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</si>
  <si>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</si>
  <si>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</si>
  <si>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</si>
  <si>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</si>
  <si>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</si>
  <si>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</si>
  <si>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</si>
  <si>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</si>
  <si>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</si>
  <si>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</si>
  <si>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</si>
  <si>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</si>
  <si>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</si>
  <si>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</si>
  <si>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</si>
  <si>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</si>
  <si>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</si>
  <si>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</si>
  <si>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</si>
  <si>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</si>
  <si>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</si>
  <si>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</si>
  <si>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</si>
  <si>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</si>
  <si>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</si>
  <si>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</si>
  <si>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</si>
  <si>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</si>
  <si>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</si>
  <si>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</si>
  <si>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</si>
  <si>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</si>
  <si>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</si>
  <si>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</si>
  <si>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</si>
  <si>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</si>
  <si>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</si>
  <si>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</si>
  <si>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</si>
  <si>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</si>
  <si>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</si>
  <si>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</si>
  <si>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</si>
  <si>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</si>
  <si>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</si>
  <si>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</si>
  <si>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</si>
  <si>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</si>
  <si>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</si>
  <si>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</si>
  <si>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</si>
  <si>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</si>
  <si>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</si>
  <si>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</si>
  <si>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</si>
  <si>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</si>
  <si>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</si>
  <si>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</si>
  <si>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</si>
  <si>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</si>
  <si>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</si>
  <si>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</si>
  <si>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</si>
  <si>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</si>
  <si>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</si>
  <si>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</si>
  <si>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</si>
  <si>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</si>
  <si>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</si>
  <si>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</si>
  <si>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</si>
  <si>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</si>
  <si>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</si>
  <si>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</si>
  <si>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</si>
  <si>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</si>
  <si>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</si>
  <si>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</si>
  <si>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</si>
  <si>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</si>
  <si>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</si>
  <si>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</si>
  <si>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</si>
  <si>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</si>
  <si>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</si>
  <si>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</si>
  <si>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</si>
  <si>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</si>
  <si>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</si>
  <si>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</si>
  <si>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</si>
  <si>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</si>
  <si>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</si>
  <si>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</si>
  <si>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</si>
  <si>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</si>
  <si>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</si>
  <si>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</si>
  <si>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</si>
  <si>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</si>
  <si>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</si>
  <si>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</si>
  <si>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</si>
  <si>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</si>
  <si>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</si>
  <si>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</si>
  <si>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</si>
  <si>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</si>
  <si>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</si>
  <si>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</si>
  <si>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</si>
  <si>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</si>
  <si>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</si>
  <si>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</si>
  <si>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</si>
  <si>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</si>
  <si>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</si>
  <si>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</si>
  <si>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</si>
  <si>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</si>
  <si>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</si>
  <si>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</si>
  <si>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</si>
  <si>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</si>
  <si>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</si>
  <si>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</si>
  <si>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</si>
  <si>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</si>
  <si>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</si>
  <si>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</si>
  <si>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</si>
  <si>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</si>
  <si>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</si>
  <si>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</si>
  <si>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</si>
  <si>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</si>
  <si>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</si>
  <si>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</si>
  <si>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</si>
  <si>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</si>
  <si>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</si>
  <si>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</si>
  <si>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</si>
  <si>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</si>
  <si>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</si>
  <si>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</si>
  <si>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</si>
  <si>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</si>
  <si>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</si>
  <si>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</si>
  <si>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</si>
  <si>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</si>
  <si>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</si>
  <si>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</si>
  <si>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</si>
  <si>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</si>
  <si>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</si>
  <si>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</si>
  <si>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</si>
  <si>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</si>
  <si>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</si>
  <si>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</si>
  <si>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</si>
  <si>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</si>
  <si>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</si>
  <si>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</si>
  <si>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</si>
  <si>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</si>
  <si>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</si>
  <si>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</si>
  <si>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</si>
  <si>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</si>
  <si>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</si>
  <si>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</si>
  <si>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</si>
  <si>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</si>
  <si>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</si>
  <si>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</si>
  <si>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</si>
  <si>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</si>
  <si>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</si>
  <si>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</si>
  <si>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</si>
  <si>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</si>
  <si>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</si>
  <si>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</si>
  <si>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</si>
  <si>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</si>
  <si>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</si>
  <si>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</si>
  <si>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</si>
  <si>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</si>
  <si>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</si>
  <si>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</si>
  <si>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</si>
  <si>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</si>
  <si>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</si>
  <si>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</si>
  <si>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</si>
  <si>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</si>
  <si>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</si>
  <si>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</si>
  <si>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</si>
  <si>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</si>
  <si>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</si>
  <si>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</si>
  <si>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</si>
  <si>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</si>
  <si>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</si>
  <si>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</si>
  <si>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</si>
  <si>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</si>
  <si>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</si>
  <si>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</si>
  <si>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</si>
  <si>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</si>
  <si>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</si>
  <si>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</si>
  <si>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</si>
  <si>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</si>
  <si>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</si>
  <si>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</si>
  <si>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</si>
  <si>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</si>
  <si>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</si>
  <si>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</si>
  <si>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</si>
  <si>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</si>
  <si>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</si>
  <si>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</si>
  <si>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</si>
  <si>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</si>
  <si>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</si>
  <si>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</si>
  <si>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</si>
  <si>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</si>
  <si>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</si>
  <si>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</si>
  <si>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</si>
  <si>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</si>
  <si>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</si>
  <si>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</si>
  <si>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</si>
  <si>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</si>
  <si>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</si>
  <si>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</si>
  <si>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</si>
  <si>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</si>
  <si>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</si>
  <si>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</si>
  <si>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</si>
  <si>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</si>
  <si>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</si>
  <si>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</si>
  <si>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</si>
  <si>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</si>
  <si>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</si>
  <si>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</si>
  <si>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</si>
  <si>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</si>
  <si>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</si>
  <si>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</si>
  <si>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</si>
  <si>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</si>
  <si>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</si>
  <si>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</si>
  <si>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</si>
  <si>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</si>
  <si>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</si>
  <si>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</si>
  <si>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</si>
  <si>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</si>
  <si>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</si>
  <si>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</si>
  <si>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</si>
  <si>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</si>
  <si>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</si>
  <si>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</si>
  <si>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</si>
  <si>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</si>
  <si>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</si>
  <si>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</si>
  <si>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</si>
  <si>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</si>
  <si>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</si>
  <si>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</si>
  <si>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</si>
  <si>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</si>
  <si>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</si>
  <si>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</si>
  <si>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</si>
  <si>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</si>
  <si>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</si>
  <si>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</si>
  <si>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</si>
  <si>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</si>
  <si>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</si>
  <si>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</si>
  <si>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</si>
  <si>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</si>
  <si>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</si>
  <si>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</si>
  <si>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</si>
  <si>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</si>
  <si>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</si>
  <si>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</si>
  <si>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</si>
  <si>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</si>
  <si>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</si>
  <si>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</si>
  <si>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</si>
  <si>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</si>
  <si>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</si>
  <si>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</si>
  <si>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</si>
  <si>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</si>
  <si>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</si>
  <si>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</si>
  <si>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</si>
  <si>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</si>
  <si>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</si>
  <si>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</si>
  <si>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</si>
  <si>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</si>
  <si>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</si>
  <si>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</si>
  <si>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</si>
  <si>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</si>
  <si>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</si>
  <si>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</si>
  <si>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</si>
  <si>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</si>
  <si>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</si>
  <si>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</si>
  <si>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</si>
  <si>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</si>
  <si>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</si>
  <si>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</si>
  <si>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</si>
  <si>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</si>
  <si>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</si>
  <si>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</si>
  <si>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</si>
  <si>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</si>
  <si>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</si>
  <si>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</si>
  <si>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</si>
  <si>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</si>
  <si>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</si>
  <si>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</si>
  <si>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</si>
  <si>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</si>
  <si>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</si>
  <si>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</si>
  <si>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</si>
  <si>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</si>
  <si>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</si>
  <si>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</si>
  <si>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</si>
  <si>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</si>
  <si>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</si>
  <si>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</si>
  <si>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</si>
  <si>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</si>
  <si>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</si>
  <si>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</si>
  <si>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</si>
  <si>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</si>
  <si>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</si>
  <si>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</si>
  <si>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</si>
  <si>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</si>
  <si>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</si>
  <si>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</si>
  <si>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</si>
  <si>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</si>
  <si>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</si>
  <si>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</si>
  <si>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</si>
  <si>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</si>
  <si>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</si>
  <si>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</si>
  <si>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</si>
  <si>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</si>
  <si>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</si>
  <si>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</si>
  <si>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</si>
  <si>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</si>
  <si>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</si>
  <si>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</si>
  <si>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</si>
  <si>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</si>
  <si>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</si>
  <si>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</si>
  <si>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</si>
  <si>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</si>
  <si>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</si>
  <si>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</si>
  <si>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</si>
  <si>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</si>
  <si>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</si>
  <si>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</si>
  <si>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</si>
  <si>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</si>
  <si>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</si>
  <si>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</si>
  <si>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</si>
  <si>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</si>
  <si>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</si>
  <si>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</si>
  <si>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</si>
  <si>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</si>
  <si>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</si>
  <si>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</si>
  <si>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</si>
  <si>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</si>
  <si>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</si>
  <si>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</si>
  <si>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</si>
  <si>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</si>
  <si>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</si>
  <si>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</si>
  <si>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</si>
  <si>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</si>
  <si>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</si>
  <si>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</si>
  <si>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</si>
  <si>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</si>
  <si>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</si>
  <si>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</si>
  <si>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</si>
  <si>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</si>
  <si>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</si>
  <si>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</si>
  <si>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</si>
  <si>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</si>
  <si>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</si>
  <si>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</si>
  <si>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</si>
  <si>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</si>
  <si>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</si>
  <si>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</si>
  <si>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</si>
  <si>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</si>
  <si>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</si>
  <si>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</si>
  <si>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</si>
  <si>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</si>
  <si>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</si>
  <si>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</si>
  <si>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</si>
  <si>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</si>
  <si>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</si>
  <si>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</si>
  <si>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</si>
  <si>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</si>
  <si>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</si>
  <si>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</si>
  <si>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</si>
  <si>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</si>
  <si>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</si>
  <si>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</si>
  <si>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</si>
  <si>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</si>
  <si>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</si>
  <si>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</si>
  <si>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</si>
  <si>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</si>
  <si>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</si>
  <si>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</si>
  <si>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</si>
  <si>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</si>
  <si>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</si>
  <si>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</si>
  <si>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</si>
  <si>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</si>
  <si>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</si>
  <si>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</si>
  <si>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</si>
  <si>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</si>
  <si>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</si>
  <si>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</si>
  <si>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</si>
  <si>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</si>
  <si>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</si>
  <si>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</si>
  <si>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</si>
  <si>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</si>
  <si>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</si>
  <si>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</si>
  <si>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</si>
  <si>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</si>
  <si>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</si>
  <si>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</si>
  <si>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</si>
  <si>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</si>
  <si>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</si>
  <si>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</si>
  <si>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</si>
  <si>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</si>
  <si>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</si>
  <si>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</si>
  <si>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</si>
  <si>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</si>
  <si>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</si>
  <si>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</si>
  <si>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</si>
  <si>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</si>
  <si>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</si>
  <si>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</si>
  <si>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</si>
  <si>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</si>
  <si>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</si>
  <si>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</si>
  <si>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</si>
  <si>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</si>
  <si>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</si>
  <si>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</si>
  <si>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</si>
  <si>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</si>
  <si>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</si>
  <si>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</si>
  <si>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</si>
  <si>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</si>
  <si>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</si>
  <si>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</si>
  <si>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</si>
  <si>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</si>
  <si>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</si>
  <si>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</si>
  <si>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</si>
  <si>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</si>
  <si>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</si>
  <si>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</si>
  <si>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</si>
  <si>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</si>
  <si>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</si>
  <si>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</si>
  <si>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</si>
  <si>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</si>
  <si>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</si>
  <si>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</si>
  <si>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</si>
  <si>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</si>
  <si>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</si>
  <si>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</si>
  <si>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</si>
  <si>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</si>
  <si>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</si>
  <si>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</si>
  <si>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</si>
  <si>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</si>
  <si>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</si>
  <si>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</si>
  <si>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</si>
  <si>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</si>
  <si>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</si>
  <si>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</si>
  <si>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</si>
  <si>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</si>
  <si>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</si>
  <si>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</si>
  <si>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</si>
  <si>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</si>
  <si>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</si>
  <si>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</si>
  <si>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</si>
  <si>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</si>
  <si>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</si>
  <si>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</si>
  <si>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</si>
  <si>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</si>
  <si>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</si>
  <si>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</si>
  <si>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</si>
  <si>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</si>
  <si>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</si>
  <si>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</si>
  <si>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</si>
  <si>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</si>
  <si>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</si>
  <si>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</si>
  <si>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</si>
  <si>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</si>
  <si>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</si>
  <si>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</si>
  <si>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</si>
  <si>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</si>
  <si>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</si>
  <si>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</si>
  <si>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</si>
  <si>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</si>
  <si>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</si>
  <si>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</si>
  <si>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</si>
  <si>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</si>
  <si>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</si>
  <si>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</si>
  <si>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</si>
  <si>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</si>
  <si>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</si>
  <si>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</si>
  <si>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</si>
  <si>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</si>
  <si>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</si>
  <si>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</si>
  <si>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</si>
  <si>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</si>
  <si>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</si>
  <si>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</si>
  <si>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</si>
  <si>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</si>
  <si>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</si>
  <si>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</si>
  <si>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</si>
  <si>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</si>
  <si>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</si>
  <si>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</si>
  <si>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</si>
  <si>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</si>
  <si>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</si>
  <si>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</si>
  <si>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</si>
  <si>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</si>
  <si>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</si>
  <si>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</si>
  <si>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</si>
  <si>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</si>
  <si>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</si>
  <si>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</si>
  <si>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</si>
  <si>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</si>
  <si>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</si>
  <si>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</si>
  <si>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</si>
  <si>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</si>
  <si>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</si>
  <si>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</si>
  <si>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</si>
  <si>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</si>
  <si>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</si>
  <si>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</si>
  <si>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</si>
  <si>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</si>
  <si>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</si>
  <si>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</si>
  <si>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</si>
  <si>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</si>
  <si>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</si>
  <si>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</si>
  <si>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</si>
  <si>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</si>
  <si>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</si>
  <si>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</si>
  <si>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</si>
  <si>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</si>
  <si>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</si>
  <si>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</si>
  <si>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</si>
  <si>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</si>
  <si>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</si>
  <si>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</si>
  <si>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</si>
  <si>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</si>
  <si>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</si>
  <si>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</si>
  <si>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</si>
  <si>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</si>
  <si>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</si>
  <si>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</si>
  <si>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</si>
  <si>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</si>
  <si>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</si>
  <si>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</si>
  <si>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</si>
  <si>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</si>
  <si>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</si>
  <si>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</si>
  <si>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</si>
  <si>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</si>
  <si>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</si>
  <si>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</si>
  <si>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</si>
  <si>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</si>
  <si>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</si>
  <si>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</si>
  <si>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</si>
  <si>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</si>
  <si>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</si>
  <si>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</si>
  <si>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</si>
  <si>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</si>
  <si>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</si>
  <si>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</si>
  <si>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</si>
  <si>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</si>
  <si>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</si>
  <si>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</si>
  <si>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</si>
  <si>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</si>
  <si>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</si>
  <si>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</si>
  <si>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</si>
  <si>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</si>
  <si>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</si>
  <si>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</si>
  <si>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</si>
  <si>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</si>
  <si>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</si>
  <si>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</si>
  <si>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</si>
  <si>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</si>
  <si>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</si>
  <si>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</si>
  <si>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</si>
  <si>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</si>
  <si>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</si>
  <si>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</si>
  <si>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</si>
  <si>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</si>
  <si>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</si>
  <si>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</si>
  <si>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</si>
  <si>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</si>
  <si>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</si>
  <si>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</si>
  <si>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</si>
  <si>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</si>
  <si>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</si>
  <si>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</si>
  <si>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</si>
  <si>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</si>
  <si>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</si>
  <si>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</si>
  <si>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</si>
  <si>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</si>
  <si>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</si>
  <si>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</si>
  <si>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</si>
  <si>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</si>
  <si>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</si>
  <si>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</si>
  <si>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</si>
  <si>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</si>
  <si>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</si>
  <si>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</si>
  <si>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</si>
  <si>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</si>
  <si>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</si>
  <si>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</si>
  <si>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</si>
  <si>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</si>
  <si>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</si>
  <si>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</si>
  <si>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</si>
  <si>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</si>
  <si>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</si>
  <si>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</si>
  <si>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</si>
  <si>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</si>
  <si>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</si>
  <si>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</si>
  <si>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</si>
  <si>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</si>
  <si>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</si>
  <si>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</si>
  <si>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</si>
  <si>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</si>
  <si>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</si>
  <si>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</si>
  <si>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</si>
  <si>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</si>
  <si>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</si>
  <si>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</si>
  <si>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</si>
  <si>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</si>
  <si>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</si>
  <si>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</si>
  <si>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</si>
  <si>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</si>
  <si>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</si>
  <si>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</si>
  <si>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</si>
  <si>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</si>
  <si>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</si>
  <si>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</si>
  <si>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</si>
  <si>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</si>
  <si>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</si>
  <si>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</si>
  <si>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</si>
  <si>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</si>
  <si>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</si>
  <si>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</si>
  <si>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</si>
  <si>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</si>
  <si>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</si>
  <si>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</si>
  <si>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</si>
  <si>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</si>
  <si>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</si>
  <si>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</si>
  <si>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</si>
  <si>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</si>
  <si>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</si>
  <si>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</si>
  <si>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</si>
  <si>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</si>
  <si>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</si>
  <si>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</si>
  <si>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</si>
  <si>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</si>
  <si>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</si>
  <si>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</si>
  <si>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</si>
  <si>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</si>
  <si>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</si>
  <si>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</si>
  <si>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</si>
  <si>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</si>
  <si>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</si>
  <si>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</si>
  <si>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</si>
  <si>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</si>
  <si>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</si>
  <si>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</si>
  <si>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</si>
  <si>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</si>
  <si>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</si>
  <si>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</si>
  <si>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</si>
  <si>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</si>
  <si>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</si>
  <si>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</si>
  <si>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</si>
  <si>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</si>
  <si>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</si>
  <si>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</si>
  <si>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</si>
  <si>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</si>
  <si>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</si>
  <si>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</si>
  <si>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</si>
  <si>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</si>
  <si>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</si>
  <si>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</si>
  <si>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</si>
  <si>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</si>
  <si>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</si>
  <si>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</si>
  <si>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</si>
  <si>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</si>
  <si>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</si>
  <si>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</si>
  <si>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</si>
  <si>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</si>
  <si>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</si>
  <si>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</si>
  <si>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</si>
  <si>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</si>
  <si>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</si>
  <si>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</si>
  <si>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</si>
  <si>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</si>
  <si>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</si>
  <si>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</si>
  <si>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</si>
  <si>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</si>
  <si>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</si>
  <si>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</si>
  <si>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</si>
  <si>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</si>
  <si>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</si>
  <si>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</si>
  <si>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</si>
  <si>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</si>
  <si>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</si>
  <si>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</si>
  <si>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</si>
  <si>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</si>
  <si>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</si>
  <si>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</si>
  <si>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</si>
  <si>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</si>
  <si>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</si>
  <si>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</si>
  <si>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</si>
  <si>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</si>
  <si>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</si>
  <si>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</si>
  <si>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</si>
  <si>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</si>
  <si>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</si>
  <si>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</si>
  <si>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</si>
  <si>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</si>
  <si>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</si>
  <si>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</si>
  <si>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</si>
  <si>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</si>
  <si>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</si>
  <si>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</si>
  <si>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</si>
  <si>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</si>
  <si>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</si>
  <si>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</si>
  <si>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</si>
  <si>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</si>
  <si>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</si>
  <si>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</si>
  <si>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</si>
  <si>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</si>
  <si>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</si>
  <si>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</si>
  <si>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</si>
  <si>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</si>
  <si>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</si>
  <si>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</si>
  <si>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</si>
  <si>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</si>
  <si>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</si>
  <si>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</si>
  <si>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</si>
  <si>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</si>
  <si>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</si>
  <si>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</si>
  <si>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</si>
  <si>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</si>
  <si>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</si>
  <si>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</si>
  <si>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</si>
  <si>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</si>
  <si>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</si>
  <si>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</si>
  <si>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</si>
  <si>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</si>
  <si>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</si>
  <si>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</si>
  <si>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</si>
  <si>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</si>
  <si>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</si>
  <si>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</si>
  <si>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</si>
  <si>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</si>
  <si>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</si>
  <si>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</si>
  <si>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</si>
  <si>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</si>
  <si>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</si>
  <si>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</si>
  <si>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</si>
  <si>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</si>
  <si>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</si>
  <si>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</si>
  <si>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</si>
  <si>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</si>
  <si>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</si>
  <si>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</si>
  <si>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</si>
  <si>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</si>
  <si>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</si>
  <si>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</si>
  <si>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</si>
  <si>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</si>
  <si>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</si>
  <si>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</si>
  <si>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</si>
  <si>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</si>
  <si>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</si>
  <si>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</si>
  <si>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</si>
  <si>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</si>
  <si>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</si>
  <si>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</si>
  <si>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</si>
  <si>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</si>
  <si>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</si>
  <si>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</si>
  <si>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</si>
  <si>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</si>
  <si>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</si>
  <si>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</si>
  <si>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</si>
  <si>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</si>
  <si>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</si>
  <si>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</si>
  <si>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</si>
  <si>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</si>
  <si>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</si>
  <si>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</si>
  <si>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</si>
  <si>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</si>
  <si>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</si>
  <si>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</si>
  <si>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</si>
  <si>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</si>
  <si>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</si>
  <si>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</si>
  <si>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</si>
  <si>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</si>
  <si>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</si>
  <si>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</si>
  <si>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</si>
  <si>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</si>
  <si>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</si>
  <si>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</si>
  <si>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</si>
  <si>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</si>
  <si>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</si>
  <si>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</si>
  <si>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</si>
  <si>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</si>
  <si>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</si>
  <si>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</si>
  <si>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</si>
  <si>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</si>
  <si>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</si>
  <si>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</si>
  <si>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</si>
  <si>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</si>
  <si>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</si>
  <si>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</si>
  <si>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</si>
  <si>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</si>
  <si>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</si>
  <si>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</si>
  <si>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</si>
  <si>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</si>
  <si>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</si>
  <si>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</si>
  <si>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</si>
  <si>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</si>
  <si>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</si>
  <si>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</si>
  <si>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</si>
  <si>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</si>
  <si>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</si>
  <si>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</si>
  <si>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</si>
  <si>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</si>
  <si>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</si>
  <si>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</si>
  <si>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</si>
  <si>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</si>
  <si>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</si>
  <si>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</si>
  <si>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</si>
  <si>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</si>
  <si>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</si>
  <si>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</si>
  <si>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</si>
  <si>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</si>
  <si>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</si>
  <si>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</si>
  <si>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</si>
  <si>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</si>
  <si>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</si>
  <si>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</si>
  <si>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</si>
  <si>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</si>
  <si>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</si>
  <si>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</si>
  <si>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</si>
  <si>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</si>
  <si>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</si>
  <si>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</si>
  <si>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</si>
  <si>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</si>
  <si>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</si>
  <si>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</si>
  <si>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</si>
  <si>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</si>
  <si>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</si>
  <si>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</si>
  <si>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</si>
  <si>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</si>
  <si>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</si>
  <si>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</si>
  <si>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</si>
  <si>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</si>
  <si>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</si>
  <si>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</si>
  <si>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</si>
  <si>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</si>
  <si>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</si>
  <si>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</si>
  <si>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</si>
  <si>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</si>
  <si>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</si>
  <si>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</si>
  <si>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</si>
  <si>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</si>
  <si>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</si>
  <si>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</si>
  <si>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</si>
  <si>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</si>
  <si>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</si>
  <si>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</si>
  <si>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</si>
  <si>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</si>
  <si>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</si>
  <si>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</si>
  <si>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</si>
  <si>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</si>
  <si>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</si>
  <si>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</si>
  <si>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</si>
  <si>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</si>
  <si>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</si>
  <si>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</si>
  <si>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</si>
  <si>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</si>
  <si>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</si>
  <si>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</si>
  <si>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</si>
  <si>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</si>
  <si>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</si>
  <si>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</si>
  <si>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</si>
  <si>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</si>
  <si>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</si>
  <si>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</si>
  <si>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</si>
  <si>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</si>
  <si>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</si>
  <si>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</si>
  <si>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</si>
  <si>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</si>
  <si>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</si>
  <si>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</si>
  <si>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</si>
  <si>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</si>
  <si>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</si>
  <si>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</si>
  <si>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</si>
  <si>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</si>
  <si>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</si>
  <si>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</si>
  <si>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</si>
  <si>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</si>
  <si>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</si>
  <si>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</si>
  <si>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</si>
  <si>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</si>
  <si>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</si>
  <si>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</si>
  <si>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</si>
  <si>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</si>
  <si>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</si>
  <si>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</si>
  <si>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</si>
  <si>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</si>
  <si>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</si>
  <si>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</si>
  <si>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</si>
  <si>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</si>
  <si>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</si>
  <si>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</si>
  <si>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</si>
  <si>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</si>
  <si>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</si>
  <si>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</si>
  <si>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</si>
  <si>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</si>
  <si>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</si>
  <si>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</si>
  <si>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</si>
  <si>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</si>
  <si>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</si>
  <si>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</si>
  <si>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</si>
  <si>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</si>
  <si>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</si>
  <si>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</si>
  <si>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</si>
  <si>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</si>
  <si>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</si>
  <si>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</si>
  <si>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</si>
  <si>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</si>
  <si>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</si>
  <si>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</si>
  <si>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</si>
  <si>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</si>
  <si>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</si>
  <si>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</si>
  <si>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</si>
  <si>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</si>
  <si>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</si>
  <si>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</si>
  <si>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</si>
  <si>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</si>
  <si>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</si>
  <si>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</si>
  <si>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</si>
  <si>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</si>
  <si>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</si>
  <si>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</si>
  <si>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</si>
  <si>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</si>
  <si>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</si>
  <si>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</si>
  <si>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</si>
  <si>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</si>
  <si>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</si>
  <si>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</si>
  <si>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</si>
  <si>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</si>
  <si>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</si>
  <si>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</si>
  <si>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</si>
  <si>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</si>
  <si>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</si>
  <si>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</si>
  <si>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</si>
  <si>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</si>
  <si>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</si>
  <si>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</si>
  <si>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</si>
  <si>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</si>
  <si>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</si>
  <si>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</si>
  <si>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</si>
  <si>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</si>
  <si>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</si>
  <si>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</si>
  <si>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</si>
  <si>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</si>
  <si>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</si>
  <si>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</si>
  <si>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</si>
  <si>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</si>
  <si>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</si>
  <si>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</si>
  <si>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</si>
  <si>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</si>
  <si>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</si>
  <si>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</si>
  <si>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</si>
  <si>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</si>
  <si>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</si>
  <si>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</si>
  <si>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</si>
  <si>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</si>
  <si>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</si>
  <si>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</si>
  <si>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</si>
  <si>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</si>
  <si>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</si>
  <si>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</si>
  <si>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</si>
  <si>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</si>
  <si>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</si>
  <si>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</si>
  <si>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</si>
  <si>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</si>
  <si>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</si>
  <si>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</si>
  <si>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</si>
  <si>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</si>
  <si>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</si>
  <si>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</si>
  <si>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</si>
  <si>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</si>
  <si>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</si>
  <si>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</si>
  <si>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</si>
  <si>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</si>
  <si>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</si>
  <si>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</si>
  <si>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</si>
  <si>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</si>
  <si>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</si>
  <si>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</si>
  <si>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</si>
  <si>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</si>
  <si>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</si>
  <si>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</si>
  <si>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</si>
  <si>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</si>
  <si>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</si>
  <si>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</si>
  <si>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</si>
  <si>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</si>
  <si>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</si>
  <si>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</si>
  <si>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</si>
  <si>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</si>
  <si>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</si>
  <si>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</si>
  <si>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</si>
  <si>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</si>
  <si>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</si>
  <si>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</si>
  <si>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</si>
  <si>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</si>
  <si>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</si>
  <si>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</si>
  <si>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</si>
  <si>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</si>
  <si>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</si>
  <si>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</si>
  <si>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</si>
  <si>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</si>
  <si>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</si>
  <si>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</si>
  <si>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</si>
  <si>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</si>
  <si>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</si>
  <si>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</si>
  <si>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</si>
  <si>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</si>
  <si>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</si>
  <si>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</si>
  <si>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</si>
  <si>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</si>
  <si>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</si>
  <si>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</si>
  <si>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</si>
  <si>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</si>
  <si>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</si>
  <si>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</si>
  <si>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</si>
  <si>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</si>
  <si>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</si>
  <si>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</si>
  <si>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</si>
  <si>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</si>
  <si>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</si>
  <si>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</si>
  <si>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</si>
  <si>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</si>
  <si>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</si>
  <si>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</si>
  <si>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</si>
  <si>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</si>
  <si>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</si>
  <si>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</si>
  <si>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</si>
  <si>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</si>
  <si>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</si>
  <si>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</si>
  <si>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</si>
  <si>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</si>
  <si>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</si>
  <si>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</si>
  <si>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</si>
  <si>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</si>
  <si>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</si>
  <si>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</si>
  <si>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</si>
  <si>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</si>
  <si>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</si>
  <si>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</si>
  <si>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</si>
  <si>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</si>
  <si>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</si>
  <si>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</si>
  <si>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</si>
  <si>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</si>
  <si>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</si>
  <si>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</si>
  <si>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</si>
  <si>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</si>
  <si>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</si>
  <si>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</si>
  <si>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</si>
  <si>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</si>
  <si>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</si>
  <si>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</si>
  <si>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</si>
  <si>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</si>
  <si>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</si>
  <si>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</si>
  <si>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</si>
  <si>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</si>
  <si>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</si>
  <si>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</si>
  <si>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</si>
  <si>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</si>
  <si>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</si>
  <si>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</si>
  <si>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</si>
  <si>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</si>
  <si>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</si>
  <si>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</si>
  <si>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</si>
  <si>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</si>
  <si>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</si>
  <si>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</si>
  <si>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</si>
  <si>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</si>
  <si>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</si>
  <si>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</si>
  <si>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</si>
  <si>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</si>
  <si>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</si>
  <si>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</si>
  <si>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</si>
  <si>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</si>
  <si>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</si>
  <si>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</si>
  <si>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</si>
  <si>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</si>
  <si>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</si>
  <si>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</si>
  <si>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</si>
  <si>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</si>
  <si>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</si>
  <si>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</si>
  <si>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</si>
  <si>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</si>
  <si>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</si>
  <si>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</si>
  <si>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</si>
  <si>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</si>
  <si>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</si>
  <si>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</si>
  <si>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</si>
  <si>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</si>
  <si>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</si>
  <si>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</si>
  <si>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</si>
  <si>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</si>
  <si>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</si>
  <si>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</si>
  <si>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</si>
  <si>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</si>
  <si>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</si>
  <si>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</si>
  <si>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</si>
  <si>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</si>
  <si>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</si>
  <si>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</si>
  <si>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</si>
  <si>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</si>
  <si>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</si>
  <si>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</si>
  <si>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</si>
  <si>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</si>
  <si>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</si>
  <si>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</si>
  <si>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</si>
  <si>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</si>
  <si>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</si>
  <si>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</si>
  <si>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</si>
  <si>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</si>
  <si>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</si>
  <si>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</si>
  <si>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</si>
  <si>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</si>
  <si>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</si>
  <si>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</si>
  <si>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</si>
  <si>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</si>
  <si>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</si>
  <si>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</si>
  <si>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</si>
  <si>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</si>
  <si>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</si>
  <si>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</si>
  <si>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</si>
  <si>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</si>
  <si>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</si>
  <si>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</si>
  <si>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</si>
  <si>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</si>
  <si>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</si>
  <si>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</si>
  <si>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</si>
  <si>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</si>
  <si>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</si>
  <si>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</si>
  <si>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</si>
  <si>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</si>
  <si>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</si>
  <si>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</si>
  <si>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</si>
  <si>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</si>
  <si>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</si>
  <si>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</si>
  <si>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</si>
  <si>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</si>
  <si>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</si>
  <si>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</si>
  <si>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</si>
  <si>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</si>
  <si>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</si>
  <si>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</si>
  <si>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</si>
  <si>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</si>
  <si>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</si>
  <si>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</si>
  <si>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</si>
  <si>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</si>
  <si>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</si>
  <si>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</si>
  <si>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</si>
  <si>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</si>
  <si>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</si>
  <si>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</si>
  <si>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</si>
  <si>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</si>
  <si>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</si>
  <si>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</si>
  <si>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</si>
  <si>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</si>
  <si>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</si>
  <si>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</si>
  <si>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</si>
  <si>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</si>
  <si>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</si>
  <si>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</si>
  <si>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</si>
  <si>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</si>
  <si>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</si>
  <si>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</si>
  <si>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</si>
  <si>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</si>
  <si>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</si>
  <si>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</si>
  <si>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</si>
  <si>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</si>
  <si>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</si>
  <si>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</si>
  <si>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</si>
  <si>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</si>
  <si>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</si>
  <si>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</si>
  <si>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</si>
  <si>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</si>
  <si>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</si>
  <si>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</si>
  <si>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</si>
  <si>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</si>
  <si>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</si>
  <si>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</si>
  <si>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</si>
  <si>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</si>
  <si>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</si>
  <si>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</si>
  <si>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</si>
  <si>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</si>
  <si>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</si>
  <si>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</si>
  <si>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</si>
  <si>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</si>
  <si>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</si>
  <si>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</si>
  <si>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</si>
  <si>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</si>
  <si>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</si>
  <si>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</si>
  <si>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</si>
  <si>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</si>
  <si>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</si>
  <si>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</si>
  <si>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</si>
  <si>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</si>
  <si>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</si>
  <si>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</si>
  <si>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</si>
  <si>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</si>
  <si>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</si>
  <si>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</si>
  <si>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</si>
  <si>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</si>
  <si>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</si>
  <si>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</si>
  <si>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</si>
  <si>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</si>
  <si>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</si>
  <si>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</si>
  <si>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</si>
  <si>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</si>
  <si>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</si>
  <si>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</si>
  <si>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</si>
  <si>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</si>
  <si>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</si>
  <si>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</si>
  <si>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</si>
  <si>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</si>
  <si>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</si>
  <si>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</si>
  <si>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</si>
  <si>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</si>
  <si>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</si>
  <si>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</si>
  <si>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</si>
  <si>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</si>
  <si>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</si>
  <si>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</si>
  <si>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</si>
  <si>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</si>
  <si>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</si>
  <si>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</si>
  <si>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</si>
  <si>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</si>
  <si>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</si>
  <si>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</si>
  <si>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</si>
  <si>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</si>
  <si>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</si>
  <si>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</si>
  <si>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</si>
  <si>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</si>
  <si>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</si>
  <si>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</si>
  <si>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</si>
  <si>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</si>
  <si>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</si>
  <si>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</si>
  <si>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</si>
  <si>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</si>
  <si>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</si>
  <si>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</si>
  <si>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</si>
  <si>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</si>
  <si>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</si>
  <si>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</si>
  <si>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</si>
  <si>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</si>
  <si>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</si>
  <si>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</si>
  <si>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</si>
  <si>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</si>
  <si>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</si>
  <si>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</si>
  <si>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</si>
  <si>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</si>
  <si>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</si>
  <si>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</si>
  <si>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</si>
  <si>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</si>
  <si>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</si>
  <si>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</si>
  <si>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</si>
  <si>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</si>
  <si>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</si>
  <si>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</si>
  <si>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</si>
  <si>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</si>
  <si>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</si>
  <si>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</si>
  <si>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</si>
  <si>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</si>
  <si>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</si>
  <si>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</si>
  <si>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</si>
  <si>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</si>
  <si>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</si>
  <si>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</si>
  <si>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</si>
  <si>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</si>
  <si>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</si>
  <si>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</si>
  <si>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</si>
  <si>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</si>
  <si>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</si>
  <si>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</si>
  <si>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</si>
  <si>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</si>
  <si>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</si>
  <si>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</si>
  <si>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</si>
  <si>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</si>
  <si>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</si>
  <si>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</si>
  <si>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</si>
  <si>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</si>
  <si>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</si>
  <si>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</si>
  <si>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</si>
  <si>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</si>
  <si>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</si>
  <si>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</si>
  <si>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</si>
  <si>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</si>
  <si>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</si>
  <si>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</si>
  <si>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</si>
  <si>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</si>
  <si>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</si>
  <si>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</si>
  <si>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</si>
  <si>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</si>
  <si>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</si>
  <si>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</si>
  <si>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</si>
  <si>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</si>
  <si>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</si>
  <si>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</si>
  <si>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</si>
  <si>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</si>
  <si>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</si>
  <si>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</si>
  <si>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</si>
  <si>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</si>
  <si>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</si>
  <si>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</si>
  <si>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</si>
  <si>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</si>
  <si>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</si>
  <si>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</si>
  <si>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</si>
  <si>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</si>
  <si>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</si>
  <si>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</si>
  <si>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</si>
  <si>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</si>
  <si>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</si>
  <si>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</si>
  <si>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</si>
  <si>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</si>
  <si>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</si>
  <si>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</si>
  <si>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</si>
  <si>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</si>
  <si>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</si>
  <si>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</si>
  <si>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</si>
  <si>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</si>
  <si>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</si>
  <si>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</si>
  <si>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</si>
  <si>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</si>
  <si>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</si>
  <si>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</si>
  <si>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</si>
  <si>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</si>
  <si>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</si>
  <si>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</si>
  <si>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</si>
  <si>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</si>
  <si>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</si>
  <si>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</si>
  <si>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</si>
  <si>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</si>
  <si>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</si>
  <si>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</si>
  <si>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</si>
  <si>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</si>
  <si>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</si>
  <si>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</si>
  <si>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</si>
  <si>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</si>
  <si>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</si>
  <si>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</si>
  <si>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</si>
  <si>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</si>
  <si>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</si>
  <si>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</si>
  <si>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</si>
  <si>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</si>
  <si>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</si>
  <si>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</si>
  <si>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</si>
  <si>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</si>
  <si>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</si>
  <si>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</si>
  <si>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</si>
  <si>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</si>
  <si>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</si>
  <si>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</si>
  <si>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</si>
  <si>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</si>
  <si>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</si>
  <si>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</si>
  <si>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</si>
  <si>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</si>
  <si>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</si>
  <si>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</si>
  <si>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</si>
  <si>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</si>
  <si>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</si>
  <si>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</si>
  <si>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</si>
  <si>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</si>
  <si>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</si>
  <si>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</si>
  <si>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</si>
  <si>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</si>
  <si>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</si>
  <si>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</si>
  <si>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</si>
  <si>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</si>
  <si>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</si>
  <si>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</si>
  <si>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</si>
  <si>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</si>
  <si>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</si>
  <si>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</si>
  <si>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</si>
  <si>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</si>
  <si>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</si>
  <si>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</si>
  <si>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</si>
  <si>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</si>
  <si>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</si>
  <si>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</si>
  <si>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</si>
  <si>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</si>
  <si>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</si>
  <si>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</si>
  <si>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</si>
  <si>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</si>
  <si>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</si>
  <si>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</si>
  <si>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</si>
  <si>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</si>
  <si>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</si>
  <si>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</si>
  <si>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</si>
  <si>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</si>
  <si>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</si>
  <si>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</si>
  <si>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</si>
  <si>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</si>
  <si>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</si>
  <si>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</si>
  <si>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</si>
  <si>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</si>
  <si>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</si>
  <si>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</si>
  <si>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</si>
  <si>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</si>
  <si>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</si>
  <si>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</si>
  <si>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</si>
  <si>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</si>
  <si>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</si>
  <si>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</si>
  <si>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</si>
  <si>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</si>
  <si>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</si>
  <si>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</si>
  <si>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</si>
  <si>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</si>
  <si>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</si>
  <si>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</si>
  <si>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</si>
  <si>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</si>
  <si>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</si>
  <si>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</si>
  <si>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</si>
  <si>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</si>
  <si>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</si>
  <si>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</si>
  <si>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</si>
  <si>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</si>
  <si>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</si>
  <si>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</si>
  <si>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</si>
  <si>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</si>
  <si>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</si>
  <si>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</si>
  <si>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</si>
  <si>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</si>
  <si>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</si>
  <si>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</si>
  <si>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</si>
  <si>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</si>
  <si>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</si>
  <si>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</si>
  <si>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</si>
  <si>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</si>
  <si>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</si>
  <si>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</si>
  <si>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</si>
  <si>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</si>
  <si>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</si>
  <si>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</si>
  <si>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</si>
  <si>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</si>
  <si>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</si>
  <si>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</si>
  <si>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</si>
  <si>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</si>
  <si>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</si>
  <si>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</si>
  <si>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</si>
  <si>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</si>
  <si>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</si>
  <si>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</si>
  <si>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</si>
  <si>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</si>
  <si>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</si>
  <si>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</si>
  <si>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</si>
  <si>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</si>
  <si>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</si>
  <si>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</si>
  <si>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</si>
  <si>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</si>
  <si>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</si>
  <si>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</si>
  <si>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</si>
  <si>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</si>
  <si>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</si>
  <si>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</si>
  <si>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</si>
  <si>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</si>
  <si>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</si>
  <si>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</si>
  <si>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</si>
  <si>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</si>
  <si>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</si>
  <si>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</si>
  <si>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</si>
  <si>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</si>
  <si>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</si>
  <si>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</si>
  <si>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</si>
  <si>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</si>
  <si>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</si>
  <si>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</si>
  <si>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</si>
  <si>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</si>
  <si>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</si>
  <si>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</si>
  <si>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</si>
  <si>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</si>
  <si>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</si>
  <si>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</si>
  <si>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</si>
  <si>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</si>
  <si>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</si>
  <si>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</si>
  <si>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</si>
  <si>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</si>
  <si>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</si>
  <si>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</si>
  <si>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</si>
  <si>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</si>
  <si>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</si>
  <si>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</si>
  <si>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</si>
  <si>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</si>
  <si>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</si>
  <si>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</si>
  <si>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</si>
  <si>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</si>
  <si>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</si>
  <si>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</si>
  <si>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</si>
  <si>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</si>
  <si>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</si>
  <si>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</si>
  <si>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</si>
  <si>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</si>
  <si>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</si>
  <si>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</si>
  <si>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</si>
  <si>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</si>
  <si>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</si>
  <si>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</si>
  <si>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</si>
  <si>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</si>
  <si>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</si>
  <si>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</si>
  <si>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</si>
  <si>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</si>
  <si>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</si>
  <si>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</si>
  <si>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</si>
  <si>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</si>
  <si>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</si>
  <si>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</si>
  <si>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</si>
  <si>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</si>
  <si>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</si>
  <si>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</si>
  <si>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</si>
  <si>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</si>
  <si>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</si>
  <si>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</si>
  <si>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</si>
  <si>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</si>
  <si>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</si>
  <si>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</si>
  <si>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</si>
  <si>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</si>
  <si>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</si>
  <si>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</si>
  <si>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</si>
  <si>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</si>
  <si>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</si>
  <si>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</si>
  <si>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</si>
  <si>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</si>
  <si>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</si>
  <si>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</si>
  <si>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</si>
  <si>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</si>
  <si>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</si>
  <si>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</si>
  <si>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</si>
  <si>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</si>
  <si>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</si>
  <si>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</si>
  <si>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</si>
  <si>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</si>
  <si>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</si>
  <si>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</si>
  <si>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</si>
  <si>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</si>
  <si>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</si>
  <si>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</si>
  <si>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</si>
  <si>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</si>
  <si>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</si>
  <si>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</si>
  <si>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</si>
  <si>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</si>
  <si>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</si>
  <si>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</si>
  <si>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</si>
  <si>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</si>
  <si>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</si>
  <si>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</si>
  <si>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</si>
  <si>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</si>
  <si>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</si>
  <si>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</si>
  <si>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</si>
  <si>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</si>
  <si>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</si>
  <si>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</si>
  <si>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</si>
  <si>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</si>
  <si>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</si>
  <si>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</si>
  <si>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</si>
  <si>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</si>
  <si>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</si>
  <si>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</si>
  <si>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</si>
  <si>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</si>
  <si>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</si>
  <si>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</si>
  <si>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</si>
  <si>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</si>
  <si>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</si>
  <si>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</si>
  <si>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</si>
  <si>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</si>
  <si>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</si>
  <si>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</si>
  <si>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</si>
  <si>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</si>
  <si>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</si>
  <si>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</si>
  <si>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</si>
  <si>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</si>
  <si>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</si>
  <si>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</si>
  <si>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</si>
  <si>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</si>
  <si>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</si>
  <si>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</si>
  <si>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</si>
  <si>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</si>
  <si>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</si>
  <si>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</si>
  <si>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</si>
  <si>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</si>
  <si>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</si>
  <si>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</si>
  <si>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</si>
  <si>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</si>
  <si>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</si>
  <si>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</si>
  <si>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</si>
  <si>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</si>
  <si>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</si>
  <si>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</si>
  <si>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</si>
  <si>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</si>
  <si>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</si>
  <si>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</si>
  <si>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</si>
  <si>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</si>
  <si>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</si>
  <si>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</si>
  <si>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</si>
  <si>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</si>
  <si>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</si>
  <si>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</si>
  <si>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</si>
  <si>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</si>
  <si>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</si>
  <si>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</si>
  <si>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</si>
  <si>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</si>
  <si>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</si>
  <si>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</si>
  <si>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</si>
  <si>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</si>
  <si>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</si>
  <si>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</si>
  <si>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</si>
  <si>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</si>
  <si>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</si>
  <si>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</si>
  <si>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</si>
  <si>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</si>
  <si>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</si>
  <si>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</si>
  <si>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</si>
  <si>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</si>
  <si>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</si>
  <si>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</si>
  <si>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</si>
  <si>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</si>
  <si>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</si>
  <si>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</si>
  <si>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</si>
  <si>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</si>
  <si>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</si>
  <si>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</si>
  <si>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</si>
  <si>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</si>
  <si>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</si>
  <si>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</si>
  <si>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</si>
  <si>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</si>
  <si>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</si>
  <si>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</si>
  <si>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</si>
  <si>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</si>
  <si>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</si>
  <si>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</si>
  <si>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</si>
  <si>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</si>
  <si>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</si>
  <si>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</si>
  <si>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</si>
  <si>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</si>
  <si>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</si>
  <si>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</si>
  <si>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</si>
  <si>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</si>
  <si>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</si>
  <si>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</si>
  <si>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</si>
  <si>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</si>
  <si>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</si>
  <si>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</si>
  <si>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</si>
  <si>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</si>
  <si>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</si>
  <si>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</si>
  <si>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</si>
  <si>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</si>
  <si>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</si>
  <si>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</si>
  <si>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</si>
  <si>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</si>
  <si>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</si>
  <si>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</si>
  <si>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</si>
  <si>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</si>
  <si>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</si>
  <si>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</si>
  <si>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</si>
  <si>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</si>
  <si>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</si>
  <si>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</si>
  <si>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</si>
  <si>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</si>
  <si>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</si>
  <si>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</si>
  <si>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</si>
  <si>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</si>
  <si>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</si>
  <si>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</si>
  <si>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</si>
  <si>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</si>
  <si>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</si>
  <si>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</si>
  <si>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</si>
  <si>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</si>
  <si>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</si>
  <si>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</si>
  <si>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</si>
  <si>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</si>
  <si>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</si>
  <si>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</si>
  <si>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</si>
  <si>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</si>
  <si>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</si>
  <si>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</si>
  <si>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</si>
  <si>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</si>
  <si>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</si>
  <si>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</si>
  <si>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</si>
  <si>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</si>
  <si>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</si>
  <si>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</si>
  <si>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</si>
  <si>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</si>
  <si>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</si>
  <si>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</si>
  <si>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</si>
  <si>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</si>
  <si>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</si>
  <si>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</si>
  <si>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</si>
  <si>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</si>
  <si>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</si>
  <si>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</si>
  <si>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</si>
  <si>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</si>
  <si>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</si>
  <si>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</si>
  <si>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</si>
  <si>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</si>
  <si>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</si>
  <si>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</si>
  <si>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</si>
  <si>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</si>
  <si>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</si>
  <si>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</si>
  <si>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</si>
  <si>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</si>
  <si>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</si>
  <si>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</si>
  <si>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</si>
  <si>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</si>
  <si>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</si>
  <si>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</si>
  <si>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</si>
  <si>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</si>
  <si>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</si>
  <si>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</si>
  <si>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</si>
  <si>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</si>
  <si>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</si>
  <si>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</si>
  <si>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</si>
  <si>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</si>
  <si>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</si>
  <si>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</si>
  <si>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</si>
  <si>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</si>
  <si>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</si>
  <si>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</si>
  <si>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</si>
  <si>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</si>
  <si>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</si>
  <si>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</si>
  <si>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</si>
  <si>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</si>
  <si>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</si>
  <si>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</si>
  <si>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</si>
  <si>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</si>
  <si>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</si>
  <si>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</si>
  <si>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</si>
  <si>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</si>
  <si>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</si>
  <si>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</si>
  <si>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</si>
  <si>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</si>
  <si>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</si>
  <si>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</si>
  <si>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</si>
  <si>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</si>
  <si>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</si>
  <si>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</si>
  <si>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</si>
  <si>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</si>
  <si>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</si>
  <si>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</si>
  <si>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</si>
  <si>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</si>
  <si>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</si>
  <si>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</si>
  <si>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</si>
  <si>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</si>
  <si>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</si>
  <si>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</si>
  <si>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</si>
  <si>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</si>
  <si>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</si>
  <si>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</si>
  <si>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</si>
  <si>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</si>
  <si>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</si>
  <si>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</si>
  <si>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</si>
  <si>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</si>
  <si>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</si>
  <si>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</si>
  <si>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</si>
  <si>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</si>
  <si>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</si>
  <si>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</si>
  <si>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</si>
  <si>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</si>
  <si>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</si>
  <si>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</si>
  <si>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</si>
  <si>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</si>
  <si>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</si>
  <si>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</si>
  <si>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</si>
  <si>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</si>
  <si>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</si>
  <si>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</si>
  <si>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</si>
  <si>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</si>
  <si>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</si>
  <si>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</si>
  <si>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</si>
  <si>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</si>
  <si>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</si>
  <si>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</si>
  <si>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</si>
  <si>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</si>
  <si>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</si>
  <si>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</si>
  <si>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</si>
  <si>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</si>
  <si>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</si>
  <si>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</si>
  <si>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</si>
  <si>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</si>
  <si>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</si>
  <si>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</si>
  <si>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</si>
  <si>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</si>
  <si>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</si>
  <si>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</si>
  <si>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</si>
  <si>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</si>
  <si>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</si>
  <si>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</si>
  <si>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</si>
  <si>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</si>
  <si>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</si>
  <si>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</si>
  <si>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</si>
  <si>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</si>
  <si>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</si>
  <si>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</si>
  <si>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</si>
  <si>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</si>
  <si>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</si>
  <si>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</si>
  <si>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</si>
  <si>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</si>
  <si>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</si>
  <si>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</si>
  <si>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</si>
  <si>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</si>
  <si>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</si>
  <si>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</si>
  <si>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</si>
  <si>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</si>
  <si>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</si>
  <si>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</si>
  <si>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</si>
  <si>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</si>
  <si>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</si>
  <si>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</si>
  <si>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</si>
  <si>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</si>
  <si>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</si>
  <si>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</si>
  <si>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</si>
  <si>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</si>
  <si>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</si>
  <si>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</si>
  <si>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</si>
  <si>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</si>
  <si>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</si>
  <si>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</si>
  <si>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</si>
  <si>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</si>
  <si>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</si>
  <si>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</si>
  <si>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</si>
  <si>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</si>
  <si>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</si>
  <si>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</si>
  <si>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</si>
  <si>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</si>
  <si>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</si>
  <si>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</si>
  <si>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</si>
  <si>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</si>
  <si>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</si>
  <si>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</si>
  <si>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</si>
  <si>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</si>
  <si>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</si>
  <si>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</si>
  <si>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</si>
  <si>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</si>
  <si>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</si>
  <si>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</si>
  <si>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</si>
  <si>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</si>
  <si>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</si>
  <si>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</si>
  <si>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</si>
  <si>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</si>
  <si>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</si>
  <si>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</si>
  <si>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</si>
  <si>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</si>
  <si>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</si>
  <si>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</si>
  <si>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</si>
  <si>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</si>
  <si>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</si>
  <si>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</si>
  <si>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</si>
  <si>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</si>
  <si>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</si>
  <si>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</si>
  <si>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</si>
  <si>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</si>
  <si>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</si>
  <si>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</si>
  <si>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</si>
  <si>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</si>
  <si>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</si>
  <si>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</si>
  <si>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</si>
  <si>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</si>
  <si>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</si>
  <si>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</si>
  <si>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</si>
  <si>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</si>
  <si>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</si>
  <si>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</si>
  <si>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</si>
  <si>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</si>
  <si>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</si>
  <si>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</si>
  <si>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</si>
  <si>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</si>
  <si>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</si>
  <si>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</si>
  <si>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</si>
  <si>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</si>
  <si>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</si>
  <si>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</si>
  <si>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</si>
  <si>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</si>
  <si>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</si>
  <si>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</si>
  <si>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</si>
  <si>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</si>
  <si>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</si>
  <si>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</si>
  <si>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</si>
  <si>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</si>
  <si>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</si>
  <si>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</si>
  <si>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</si>
  <si>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</si>
  <si>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</si>
  <si>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</si>
  <si>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</si>
  <si>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</si>
  <si>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</si>
  <si>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</si>
  <si>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</si>
  <si>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</si>
  <si>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</si>
  <si>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</si>
  <si>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</si>
  <si>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</si>
  <si>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</si>
  <si>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</si>
  <si>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</si>
  <si>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</si>
  <si>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</si>
  <si>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</si>
  <si>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</si>
  <si>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</si>
  <si>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</si>
  <si>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</si>
  <si>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</si>
  <si>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</si>
  <si>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</si>
  <si>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</si>
  <si>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</si>
  <si>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</si>
  <si>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</si>
  <si>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</si>
  <si>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</si>
  <si>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</si>
  <si>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</si>
  <si>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</si>
  <si>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</si>
  <si>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</si>
  <si>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</si>
  <si>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</si>
  <si>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</si>
  <si>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</si>
  <si>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</si>
  <si>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</si>
  <si>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</si>
  <si>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</si>
  <si>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</si>
  <si>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</si>
  <si>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</si>
  <si>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</si>
  <si>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</si>
  <si>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</si>
  <si>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</si>
  <si>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</si>
  <si>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</si>
  <si>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</si>
  <si>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</si>
  <si>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</si>
  <si>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</si>
  <si>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</si>
  <si>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</si>
  <si>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</si>
  <si>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</si>
  <si>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</si>
  <si>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</si>
  <si>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</si>
  <si>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</si>
  <si>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</si>
  <si>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</si>
  <si>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</si>
  <si>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</si>
  <si>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</si>
  <si>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</si>
  <si>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</si>
  <si>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</si>
  <si>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</si>
  <si>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</si>
  <si>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</si>
  <si>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</si>
  <si>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</si>
  <si>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</si>
  <si>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</si>
  <si>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</si>
  <si>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</si>
  <si>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</si>
  <si>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</si>
  <si>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</si>
  <si>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</si>
  <si>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</si>
  <si>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</si>
  <si>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</si>
  <si>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</si>
  <si>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</si>
  <si>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</si>
  <si>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</si>
  <si>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</si>
  <si>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</si>
  <si>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</si>
  <si>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</si>
  <si>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</si>
  <si>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</si>
  <si>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</si>
  <si>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</si>
  <si>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</si>
  <si>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</si>
  <si>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</si>
  <si>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</si>
  <si>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</si>
  <si>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</si>
  <si>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</si>
  <si>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</si>
  <si>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</si>
  <si>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</si>
  <si>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</si>
  <si>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</si>
  <si>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</si>
  <si>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</si>
  <si>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</si>
  <si>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</si>
  <si>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</si>
  <si>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</si>
  <si>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</si>
  <si>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</si>
  <si>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</si>
  <si>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</si>
  <si>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</si>
  <si>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</si>
  <si>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</si>
  <si>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</si>
  <si>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</si>
  <si>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</si>
  <si>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</si>
  <si>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</si>
  <si>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</si>
  <si>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</si>
  <si>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</si>
  <si>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</si>
  <si>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</si>
  <si>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</si>
  <si>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</si>
  <si>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</si>
  <si>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</si>
  <si>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</si>
  <si>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</si>
  <si>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</si>
  <si>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</si>
  <si>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</si>
  <si>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</si>
  <si>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</si>
  <si>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</si>
  <si>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</si>
  <si>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</si>
  <si>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</si>
  <si>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</si>
  <si>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</si>
  <si>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</si>
  <si>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</si>
  <si>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</si>
  <si>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</si>
  <si>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</si>
  <si>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</si>
  <si>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</si>
  <si>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</si>
  <si>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</si>
  <si>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</si>
  <si>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</si>
  <si>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</si>
  <si>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</si>
  <si>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</si>
  <si>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</si>
  <si>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</si>
  <si>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</si>
  <si>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</si>
  <si>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</si>
  <si>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</si>
  <si>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</si>
  <si>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</si>
  <si>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</si>
  <si>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</si>
  <si>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</si>
  <si>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</si>
  <si>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</si>
  <si>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</si>
  <si>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</si>
  <si>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</si>
  <si>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</si>
  <si>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</si>
  <si>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</si>
  <si>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</si>
  <si>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</si>
  <si>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</si>
  <si>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</si>
  <si>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</si>
  <si>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</si>
  <si>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</si>
  <si>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</si>
  <si>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</si>
  <si>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</si>
  <si>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</si>
  <si>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</si>
  <si>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</si>
  <si>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</si>
  <si>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</si>
  <si>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</si>
  <si>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</si>
  <si>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</si>
  <si>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</si>
  <si>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</si>
  <si>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</si>
  <si>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</si>
  <si>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</si>
  <si>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</si>
  <si>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</si>
  <si>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</si>
  <si>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</si>
  <si>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</si>
  <si>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</si>
  <si>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</si>
  <si>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</si>
  <si>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</si>
  <si>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</si>
  <si>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</si>
  <si>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</si>
  <si>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</si>
  <si>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</si>
  <si>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</si>
  <si>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</si>
  <si>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</si>
  <si>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</si>
  <si>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</si>
  <si>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</si>
  <si>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</si>
  <si>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</si>
  <si>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</si>
  <si>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</si>
  <si>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</si>
  <si>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</si>
  <si>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</si>
  <si>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</si>
  <si>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</si>
  <si>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</si>
  <si>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</si>
  <si>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</si>
  <si>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</si>
  <si>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</si>
  <si>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</si>
  <si>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</si>
  <si>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</si>
  <si>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</si>
  <si>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</si>
  <si>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</si>
  <si>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</si>
  <si>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</si>
  <si>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</si>
  <si>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</si>
  <si>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</si>
  <si>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</si>
  <si>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</si>
  <si>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</si>
  <si>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</si>
  <si>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</si>
  <si>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</si>
  <si>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</si>
  <si>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</si>
  <si>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</si>
  <si>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</si>
  <si>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</si>
  <si>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</si>
  <si>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</si>
  <si>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</si>
  <si>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</si>
  <si>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</si>
  <si>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</si>
  <si>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</si>
  <si>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</si>
  <si>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</si>
  <si>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</si>
  <si>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</si>
  <si>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</si>
  <si>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</si>
  <si>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</si>
  <si>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</si>
  <si>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</si>
  <si>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</si>
  <si>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</si>
  <si>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</si>
  <si>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</si>
  <si>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</si>
  <si>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</si>
  <si>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</si>
  <si>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</si>
  <si>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</si>
  <si>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</si>
  <si>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</si>
  <si>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</si>
  <si>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</si>
  <si>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</si>
  <si>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</si>
  <si>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</si>
  <si>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</si>
  <si>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</si>
  <si>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</si>
  <si>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</si>
  <si>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</si>
  <si>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</si>
  <si>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</si>
  <si>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</si>
  <si>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</si>
  <si>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</si>
  <si>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</si>
  <si>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</si>
  <si>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</si>
  <si>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</si>
  <si>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</si>
  <si>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</si>
  <si>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</si>
  <si>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</si>
  <si>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</si>
  <si>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</si>
  <si>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</si>
  <si>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</si>
  <si>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</si>
  <si>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</si>
  <si>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</si>
  <si>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</si>
  <si>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</si>
  <si>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</si>
  <si>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</si>
  <si>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</si>
  <si>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</si>
  <si>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</si>
  <si>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</si>
  <si>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</si>
  <si>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</si>
  <si>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</si>
  <si>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</si>
  <si>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</si>
  <si>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</si>
  <si>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</si>
  <si>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</si>
  <si>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</si>
  <si>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</si>
  <si>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</si>
  <si>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</si>
  <si>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</si>
  <si>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</si>
  <si>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</si>
  <si>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</si>
  <si>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</si>
  <si>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</si>
  <si>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</si>
  <si>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</si>
  <si>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</si>
  <si>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</si>
  <si>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</si>
  <si>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</si>
  <si>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</si>
  <si>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</si>
  <si>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</si>
  <si>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</si>
  <si>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</si>
  <si>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</si>
  <si>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</si>
  <si>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</si>
  <si>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</si>
  <si>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</si>
  <si>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</si>
  <si>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</si>
  <si>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</si>
  <si>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</si>
  <si>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</si>
  <si>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</si>
  <si>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</si>
  <si>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</si>
  <si>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</si>
  <si>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</si>
  <si>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</si>
  <si>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</si>
  <si>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</si>
  <si>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</si>
  <si>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</si>
  <si>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</si>
  <si>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</si>
  <si>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</si>
  <si>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</si>
  <si>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</si>
  <si>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</si>
  <si>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</si>
  <si>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</si>
  <si>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</si>
  <si>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</si>
  <si>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</si>
  <si>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</si>
  <si>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</si>
  <si>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</si>
  <si>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</si>
  <si>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</si>
  <si>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</si>
  <si>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</si>
  <si>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</si>
  <si>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</si>
  <si>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</si>
  <si>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</si>
  <si>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</si>
  <si>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</si>
  <si>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</si>
  <si>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</si>
  <si>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</si>
  <si>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</si>
  <si>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</si>
  <si>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</si>
  <si>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</si>
  <si>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</si>
  <si>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</si>
  <si>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</si>
  <si>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</si>
  <si>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</si>
  <si>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</si>
  <si>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</si>
  <si>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</si>
  <si>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</si>
  <si>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</si>
  <si>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</si>
  <si>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</si>
  <si>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</si>
  <si>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</si>
  <si>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</si>
  <si>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</si>
  <si>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</si>
  <si>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</si>
  <si>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</si>
  <si>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</si>
  <si>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</si>
  <si>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</si>
  <si>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</si>
  <si>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</si>
  <si>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</si>
  <si>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</si>
  <si>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</si>
  <si>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</si>
  <si>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</si>
  <si>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</si>
  <si>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</si>
  <si>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</si>
  <si>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</si>
  <si>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</si>
  <si>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</si>
  <si>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</si>
  <si>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</si>
  <si>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</si>
  <si>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</si>
  <si>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</si>
  <si>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</si>
  <si>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</si>
  <si>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</si>
  <si>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</si>
  <si>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</si>
  <si>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</si>
  <si>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</si>
  <si>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</si>
  <si>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</si>
  <si>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</si>
  <si>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</si>
  <si>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</si>
  <si>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</si>
  <si>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</si>
  <si>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</si>
  <si>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</si>
  <si>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</si>
  <si>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</si>
  <si>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</si>
  <si>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</si>
  <si>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</si>
  <si>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</si>
  <si>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</si>
  <si>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</si>
  <si>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</si>
  <si>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</si>
  <si>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</si>
  <si>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</si>
  <si>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</si>
  <si>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</si>
  <si>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</si>
  <si>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</si>
  <si>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</si>
  <si>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</si>
  <si>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</si>
  <si>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</si>
  <si>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</si>
  <si>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</si>
  <si>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</si>
  <si>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</si>
  <si>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</si>
  <si>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</si>
  <si>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</si>
  <si>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</si>
  <si>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</si>
  <si>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</si>
  <si>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</si>
  <si>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</si>
  <si>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</si>
  <si>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</si>
  <si>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</si>
  <si>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</si>
  <si>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</si>
  <si>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</si>
  <si>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</si>
  <si>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</si>
  <si>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</si>
  <si>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</si>
  <si>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</si>
  <si>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</si>
  <si>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</si>
  <si>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</si>
  <si>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</si>
  <si>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</si>
  <si>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</si>
  <si>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</si>
  <si>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</si>
  <si>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</si>
  <si>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</si>
  <si>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</si>
  <si>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</si>
  <si>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</si>
  <si>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</si>
  <si>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</si>
  <si>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</si>
  <si>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</si>
  <si>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</si>
  <si>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</si>
  <si>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</si>
  <si>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</si>
  <si>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</si>
  <si>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</si>
  <si>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</si>
  <si>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</si>
  <si>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</si>
  <si>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</si>
  <si>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</si>
  <si>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</si>
  <si>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</si>
  <si>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</si>
  <si>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</si>
  <si>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</si>
  <si>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</si>
  <si>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</si>
  <si>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</si>
  <si>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</si>
  <si>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</si>
  <si>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</si>
  <si>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</si>
  <si>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</si>
  <si>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</si>
  <si>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</si>
  <si>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</si>
  <si>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</si>
  <si>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</si>
  <si>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</si>
  <si>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</si>
  <si>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</si>
  <si>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</si>
  <si>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</si>
  <si>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</si>
  <si>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</si>
  <si>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</si>
  <si>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</si>
  <si>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</si>
  <si>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</si>
  <si>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</si>
  <si>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</si>
  <si>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</si>
  <si>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</si>
  <si>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</si>
  <si>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</si>
  <si>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</si>
  <si>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</si>
  <si>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</si>
  <si>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</si>
  <si>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</si>
  <si>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</si>
  <si>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</si>
  <si>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</si>
  <si>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</si>
  <si>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</si>
  <si>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</si>
  <si>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</si>
  <si>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</si>
  <si>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</si>
  <si>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</si>
  <si>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</si>
  <si>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</si>
  <si>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</si>
  <si>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</si>
  <si>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</si>
  <si>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</si>
  <si>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</si>
  <si>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</si>
  <si>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</si>
  <si>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</si>
  <si>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</si>
  <si>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</si>
  <si>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</si>
  <si>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</si>
  <si>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</si>
  <si>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</si>
  <si>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</si>
  <si>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</si>
  <si>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</si>
  <si>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</si>
  <si>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</si>
  <si>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</si>
  <si>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</si>
  <si>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</si>
  <si>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</si>
  <si>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</si>
  <si>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</si>
  <si>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</si>
  <si>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</si>
  <si>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</si>
  <si>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</si>
  <si>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</si>
  <si>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</si>
  <si>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</si>
  <si>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</si>
  <si>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</si>
  <si>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</si>
  <si>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</si>
  <si>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</si>
  <si>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</si>
  <si>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</si>
  <si>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</si>
  <si>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</si>
  <si>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</si>
  <si>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</si>
  <si>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</si>
  <si>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</si>
  <si>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</si>
  <si>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</si>
  <si>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</si>
  <si>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</si>
  <si>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</si>
  <si>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</si>
  <si>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</si>
  <si>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</si>
  <si>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</si>
  <si>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</si>
  <si>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</si>
  <si>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</si>
  <si>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</si>
  <si>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</si>
  <si>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</si>
  <si>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</si>
  <si>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</si>
  <si>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</si>
  <si>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</si>
  <si>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</si>
  <si>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</si>
  <si>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</si>
  <si>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</si>
  <si>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</si>
  <si>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</si>
  <si>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</si>
  <si>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</si>
  <si>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</si>
  <si>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</si>
  <si>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</si>
  <si>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</si>
  <si>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</si>
  <si>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</si>
  <si>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</si>
  <si>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</si>
  <si>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</si>
  <si>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</si>
  <si>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</si>
  <si>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</si>
  <si>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</si>
  <si>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</si>
  <si>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</si>
  <si>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</si>
  <si>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</si>
  <si>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</si>
  <si>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</si>
  <si>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</si>
  <si>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</si>
  <si>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</si>
  <si>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</si>
  <si>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</si>
  <si>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</si>
  <si>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</si>
  <si>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</si>
  <si>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</si>
  <si>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</si>
  <si>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</si>
  <si>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</si>
  <si>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</si>
  <si>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</si>
  <si>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</si>
  <si>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</si>
  <si>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</si>
  <si>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</si>
  <si>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</si>
  <si>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</si>
  <si>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</si>
  <si>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</si>
  <si>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</si>
  <si>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</si>
  <si>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</si>
  <si>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</si>
  <si>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</si>
  <si>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</si>
  <si>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</si>
  <si>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</si>
  <si>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</si>
  <si>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</si>
  <si>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</si>
  <si>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</si>
  <si>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</si>
  <si>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</si>
  <si>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</si>
  <si>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</si>
  <si>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</si>
  <si>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</si>
  <si>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</si>
  <si>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</si>
  <si>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</si>
  <si>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</si>
  <si>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</si>
  <si>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</si>
  <si>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</si>
  <si>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</si>
  <si>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</si>
  <si>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</si>
  <si>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</si>
  <si>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</si>
  <si>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</si>
  <si>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</si>
  <si>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</si>
  <si>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</si>
  <si>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</si>
  <si>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</si>
  <si>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</si>
  <si>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</si>
  <si>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</si>
  <si>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</si>
  <si>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</si>
  <si>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</si>
  <si>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</si>
  <si>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</si>
  <si>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</si>
  <si>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</si>
  <si>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</si>
  <si>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</si>
  <si>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</si>
  <si>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</si>
  <si>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</si>
  <si>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</si>
  <si>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</si>
  <si>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</si>
  <si>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</si>
  <si>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</si>
  <si>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</si>
  <si>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</si>
  <si>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</si>
  <si>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</si>
  <si>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</si>
  <si>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</si>
  <si>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</si>
  <si>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</si>
  <si>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</si>
  <si>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</si>
  <si>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</si>
  <si>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</si>
  <si>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</si>
  <si>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</si>
  <si>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</si>
  <si>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</si>
  <si>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</si>
  <si>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</si>
  <si>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</si>
  <si>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</si>
  <si>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</si>
  <si>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</si>
  <si>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</si>
  <si>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</si>
  <si>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</si>
  <si>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</si>
  <si>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</si>
  <si>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</si>
  <si>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</si>
  <si>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</si>
  <si>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</si>
  <si>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</si>
  <si>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</si>
  <si>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</si>
  <si>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</si>
  <si>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</si>
  <si>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</si>
  <si>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</si>
  <si>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</si>
  <si>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</si>
  <si>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</si>
  <si>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</si>
  <si>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</si>
  <si>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</si>
  <si>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</si>
  <si>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</si>
  <si>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</si>
  <si>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</si>
  <si>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</si>
  <si>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</si>
  <si>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</si>
  <si>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</si>
  <si>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</si>
  <si>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</si>
  <si>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</si>
  <si>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</si>
  <si>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</si>
  <si>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</si>
  <si>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</si>
  <si>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</si>
  <si>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</si>
  <si>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</si>
  <si>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</si>
  <si>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</si>
  <si>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</si>
  <si>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</si>
  <si>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</si>
  <si>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</si>
  <si>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</si>
  <si>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</si>
  <si>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</si>
  <si>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</si>
  <si>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</si>
  <si>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</si>
  <si>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</si>
  <si>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</si>
  <si>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</si>
  <si>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</si>
  <si>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</si>
  <si>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</si>
  <si>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</si>
  <si>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</si>
  <si>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</si>
  <si>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</si>
  <si>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</si>
  <si>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</si>
  <si>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</si>
  <si>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</si>
  <si>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</si>
  <si>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</si>
  <si>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</si>
  <si>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</si>
  <si>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</si>
  <si>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</si>
  <si>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</si>
  <si>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</si>
  <si>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</si>
  <si>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</si>
  <si>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</si>
  <si>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</si>
  <si>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</si>
  <si>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</si>
  <si>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</si>
  <si>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</si>
  <si>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</si>
  <si>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</si>
  <si>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</si>
  <si>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</si>
  <si>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</si>
  <si>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</si>
  <si>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</si>
  <si>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</si>
  <si>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</si>
  <si>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</si>
  <si>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</si>
  <si>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</si>
  <si>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</si>
  <si>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</si>
  <si>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</si>
  <si>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</si>
  <si>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</si>
  <si>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</si>
  <si>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</si>
  <si>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</si>
  <si>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</si>
  <si>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</si>
  <si>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</si>
  <si>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</si>
  <si>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</si>
  <si>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</si>
  <si>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</si>
  <si>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</si>
  <si>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</si>
  <si>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</si>
  <si>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</si>
  <si>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</si>
  <si>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</si>
  <si>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</si>
  <si>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</si>
  <si>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</si>
  <si>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</si>
  <si>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</si>
  <si>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</si>
  <si>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</si>
  <si>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</si>
  <si>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</si>
  <si>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</si>
  <si>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</si>
  <si>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</si>
  <si>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</si>
  <si>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</si>
  <si>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</si>
  <si>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</si>
  <si>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</si>
  <si>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</si>
  <si>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</si>
  <si>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</si>
  <si>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</si>
  <si>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</si>
  <si>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</si>
  <si>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</si>
  <si>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</si>
  <si>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</si>
  <si>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</si>
  <si>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</si>
  <si>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</si>
  <si>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</si>
  <si>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</si>
  <si>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</si>
  <si>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</si>
  <si>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</si>
  <si>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</si>
  <si>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</si>
  <si>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</si>
  <si>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</si>
  <si>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</si>
  <si>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</si>
  <si>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</si>
  <si>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</si>
  <si>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</si>
  <si>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</si>
  <si>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</si>
  <si>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</si>
  <si>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</si>
  <si>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</si>
  <si>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</si>
  <si>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</si>
  <si>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</si>
  <si>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</si>
  <si>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</si>
  <si>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</si>
  <si>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</si>
  <si>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</si>
  <si>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</si>
  <si>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</si>
  <si>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</si>
  <si>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</si>
  <si>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</si>
  <si>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</si>
  <si>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</si>
  <si>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</si>
  <si>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</si>
  <si>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</si>
  <si>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</si>
  <si>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</si>
  <si>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</si>
  <si>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</si>
  <si>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</si>
  <si>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</si>
  <si>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</si>
  <si>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</si>
  <si>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</si>
  <si>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</si>
  <si>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</si>
  <si>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</si>
  <si>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</si>
  <si>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</si>
  <si>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</si>
  <si>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</si>
  <si>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</si>
  <si>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</si>
  <si>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</si>
  <si>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</si>
  <si>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</si>
  <si>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</si>
  <si>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</si>
  <si>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</si>
  <si>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</si>
  <si>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</si>
  <si>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</si>
  <si>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</si>
  <si>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</si>
  <si>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</si>
  <si>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</si>
  <si>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</si>
  <si>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</si>
  <si>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</si>
  <si>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</si>
  <si>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</si>
  <si>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</si>
  <si>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</si>
  <si>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</si>
  <si>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</si>
  <si>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</si>
  <si>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</si>
  <si>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</si>
  <si>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</si>
  <si>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</si>
  <si>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</si>
  <si>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</si>
  <si>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</si>
  <si>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</si>
  <si>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</si>
  <si>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</si>
  <si>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</si>
  <si>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</si>
  <si>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</si>
  <si>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</si>
  <si>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</si>
  <si>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</si>
  <si>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</si>
  <si>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</si>
  <si>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</si>
  <si>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</si>
  <si>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</si>
  <si>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</si>
  <si>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</si>
  <si>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</si>
  <si>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</si>
  <si>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</si>
  <si>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</si>
  <si>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</si>
  <si>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</si>
  <si>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</si>
  <si>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</si>
  <si>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</si>
  <si>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</si>
  <si>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</si>
  <si>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</si>
  <si>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</si>
  <si>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</si>
  <si>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</si>
  <si>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</si>
  <si>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</si>
  <si>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</si>
  <si>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</si>
  <si>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</si>
  <si>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</si>
  <si>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</si>
  <si>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</si>
  <si>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</si>
  <si>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</si>
  <si>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</si>
  <si>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</si>
  <si>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</si>
  <si>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</si>
  <si>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</si>
  <si>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</si>
  <si>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</si>
  <si>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</si>
  <si>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</si>
  <si>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</si>
  <si>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</si>
  <si>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</si>
  <si>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</si>
  <si>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</si>
  <si>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</si>
  <si>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</si>
  <si>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</si>
  <si>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</si>
  <si>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</si>
  <si>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</si>
  <si>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</si>
  <si>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</si>
  <si>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</si>
  <si>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</si>
  <si>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</si>
  <si>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</si>
  <si>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</si>
  <si>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</si>
  <si>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</si>
  <si>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</si>
  <si>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</si>
  <si>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</si>
  <si>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</si>
  <si>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</si>
  <si>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</si>
  <si>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</si>
  <si>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</si>
  <si>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</si>
  <si>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</si>
  <si>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</si>
  <si>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</si>
  <si>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</si>
  <si>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</si>
  <si>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</si>
  <si>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</si>
  <si>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</si>
  <si>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</si>
  <si>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</si>
  <si>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</si>
  <si>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</si>
  <si>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</si>
  <si>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</si>
  <si>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</si>
  <si>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</si>
  <si>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</si>
  <si>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</si>
  <si>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</si>
  <si>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</si>
  <si>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</si>
  <si>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</si>
  <si>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</si>
  <si>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</si>
  <si>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</si>
  <si>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</si>
  <si>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</si>
  <si>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</si>
  <si>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</si>
  <si>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</si>
  <si>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</si>
  <si>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</si>
  <si>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</si>
  <si>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</si>
  <si>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</si>
  <si>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</si>
  <si>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</si>
  <si>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</si>
  <si>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</si>
  <si>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</si>
  <si>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</si>
  <si>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</si>
  <si>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</si>
  <si>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</si>
  <si>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</si>
  <si>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</si>
  <si>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</si>
  <si>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</si>
  <si>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</si>
  <si>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</si>
  <si>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</si>
  <si>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</si>
  <si>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</si>
  <si>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</si>
  <si>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</si>
  <si>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</si>
  <si>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</si>
  <si>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</si>
  <si>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</si>
  <si>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</si>
  <si>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</si>
  <si>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</si>
  <si>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</si>
  <si>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</si>
  <si>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</si>
  <si>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</si>
  <si>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</si>
  <si>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</si>
  <si>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</si>
  <si>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</si>
  <si>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</si>
  <si>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</si>
  <si>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</si>
  <si>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</si>
  <si>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</si>
  <si>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</si>
  <si>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</si>
  <si>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</si>
  <si>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</si>
  <si>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</si>
  <si>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</si>
  <si>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</si>
  <si>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</si>
  <si>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</si>
  <si>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</si>
  <si>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</si>
  <si>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</si>
  <si>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</si>
  <si>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</si>
  <si>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</si>
  <si>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</si>
  <si>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</si>
  <si>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</si>
  <si>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</si>
  <si>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</si>
  <si>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</si>
  <si>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</si>
  <si>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</si>
  <si>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</si>
  <si>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</si>
  <si>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</si>
  <si>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</si>
  <si>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</si>
  <si>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</si>
  <si>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</si>
  <si>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</si>
  <si>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</si>
  <si>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</si>
  <si>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</si>
  <si>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</si>
  <si>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</si>
  <si>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</si>
  <si>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</si>
  <si>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</si>
  <si>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</si>
  <si>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</si>
  <si>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</si>
  <si>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</si>
  <si>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</si>
  <si>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</si>
  <si>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</si>
  <si>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</si>
  <si>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</si>
  <si>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</si>
  <si>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</si>
  <si>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</si>
  <si>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</si>
  <si>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</si>
  <si>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</si>
  <si>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</si>
  <si>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</si>
  <si>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</si>
  <si>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</si>
  <si>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</si>
  <si>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</si>
  <si>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</si>
  <si>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</si>
  <si>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</si>
  <si>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</si>
  <si>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</si>
  <si>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</si>
  <si>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</si>
  <si>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</si>
  <si>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</si>
  <si>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</si>
  <si>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</si>
  <si>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</si>
  <si>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</si>
  <si>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</si>
  <si>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</si>
  <si>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</si>
  <si>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</si>
  <si>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</si>
  <si>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</si>
  <si>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</si>
  <si>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</si>
  <si>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</si>
  <si>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</si>
  <si>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</si>
  <si>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</si>
  <si>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</si>
  <si>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</si>
  <si>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</si>
  <si>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</si>
  <si>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</si>
  <si>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</si>
  <si>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</si>
  <si>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</si>
  <si>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</si>
  <si>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</si>
  <si>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</si>
  <si>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</si>
  <si>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</si>
  <si>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</si>
  <si>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</si>
  <si>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</si>
  <si>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</si>
  <si>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</si>
  <si>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</si>
  <si>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</si>
  <si>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</si>
  <si>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</si>
  <si>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</si>
  <si>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</si>
  <si>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</si>
  <si>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</si>
  <si>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</si>
  <si>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</si>
  <si>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</si>
  <si>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</si>
  <si>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</si>
  <si>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</si>
  <si>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</si>
  <si>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</si>
  <si>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</si>
  <si>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</si>
  <si>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</si>
  <si>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</si>
  <si>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</si>
  <si>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</si>
  <si>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</si>
  <si>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</si>
  <si>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</si>
  <si>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</si>
  <si>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</si>
  <si>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</si>
  <si>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</si>
  <si>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</si>
  <si>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</si>
  <si>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</si>
  <si>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</si>
  <si>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</si>
  <si>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</si>
  <si>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</si>
  <si>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</si>
  <si>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</si>
  <si>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</si>
  <si>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</si>
  <si>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</si>
  <si>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</si>
  <si>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</si>
  <si>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</si>
  <si>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</si>
  <si>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</si>
  <si>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</si>
  <si>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</si>
  <si>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</si>
  <si>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</si>
  <si>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</si>
  <si>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</si>
  <si>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</si>
  <si>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</si>
  <si>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</si>
  <si>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</si>
  <si>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</si>
  <si>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</si>
  <si>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</si>
  <si>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</si>
  <si>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</si>
  <si>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</si>
  <si>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</si>
  <si>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</si>
  <si>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</si>
  <si>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</si>
  <si>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</si>
  <si>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</si>
  <si>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</si>
  <si>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</si>
  <si>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</si>
  <si>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</si>
  <si>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</si>
  <si>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</si>
  <si>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</si>
  <si>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</si>
  <si>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</si>
  <si>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</si>
  <si>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</si>
  <si>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</si>
  <si>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</si>
  <si>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</si>
  <si>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</si>
  <si>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</si>
  <si>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</si>
  <si>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</si>
  <si>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</si>
  <si>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</si>
  <si>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</si>
  <si>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</si>
  <si>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</si>
  <si>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</si>
  <si>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</si>
  <si>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</si>
  <si>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</si>
  <si>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</si>
  <si>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</si>
  <si>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</si>
  <si>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</si>
  <si>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</si>
  <si>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</si>
  <si>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</si>
  <si>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</si>
  <si>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</si>
  <si>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</si>
  <si>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</si>
  <si>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</si>
  <si>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</si>
  <si>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</si>
  <si>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</si>
  <si>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</si>
  <si>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</si>
  <si>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</si>
  <si>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</si>
  <si>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</si>
  <si>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</si>
  <si>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</si>
  <si>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</si>
  <si>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</si>
  <si>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</si>
  <si>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</si>
  <si>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</si>
  <si>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</si>
  <si>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</si>
  <si>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</si>
  <si>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</si>
  <si>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</si>
  <si>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</si>
  <si>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</si>
  <si>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</si>
  <si>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</si>
  <si>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</si>
  <si>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</si>
  <si>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</si>
  <si>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</si>
  <si>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</si>
  <si>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</si>
  <si>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</si>
  <si>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</si>
  <si>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</si>
  <si>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</si>
  <si>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</si>
  <si>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</si>
  <si>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</si>
  <si>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</si>
  <si>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</si>
  <si>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</si>
  <si>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</si>
  <si>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</si>
  <si>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</si>
  <si>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</si>
  <si>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</si>
  <si>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</si>
  <si>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</si>
  <si>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</si>
  <si>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</si>
  <si>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</si>
  <si>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</si>
  <si>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</si>
  <si>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</si>
  <si>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</si>
  <si>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</si>
  <si>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</si>
  <si>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</si>
  <si>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</si>
  <si>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</si>
  <si>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</si>
  <si>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</si>
  <si>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</si>
  <si>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</si>
  <si>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</si>
  <si>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</si>
  <si>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</si>
  <si>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</si>
  <si>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</si>
  <si>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</si>
  <si>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</si>
  <si>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</si>
  <si>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</si>
  <si>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</si>
  <si>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</si>
  <si>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</si>
  <si>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</si>
  <si>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</si>
  <si>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</si>
  <si>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</si>
  <si>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</si>
  <si>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</si>
  <si>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</si>
  <si>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</si>
  <si>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</si>
  <si>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</si>
  <si>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</si>
  <si>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</si>
  <si>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</si>
  <si>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</si>
  <si>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</si>
  <si>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</si>
  <si>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</si>
  <si>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</si>
  <si>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</si>
  <si>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</si>
  <si>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</si>
  <si>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</si>
  <si>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</si>
  <si>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</si>
  <si>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</si>
  <si>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</si>
  <si>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</si>
  <si>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</si>
  <si>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</si>
  <si>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</si>
  <si>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</si>
  <si>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</si>
  <si>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</si>
  <si>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</si>
  <si>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</si>
  <si>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</si>
  <si>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</si>
  <si>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</si>
  <si>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</si>
  <si>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</si>
  <si>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</si>
  <si>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</si>
  <si>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</si>
  <si>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</si>
  <si>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</si>
  <si>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</si>
  <si>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</si>
  <si>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</si>
  <si>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</si>
  <si>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</si>
  <si>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</si>
  <si>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</si>
  <si>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</si>
  <si>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</si>
  <si>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</si>
  <si>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</si>
  <si>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</si>
  <si>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</si>
  <si>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</si>
  <si>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</si>
  <si>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</si>
  <si>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</si>
  <si>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</si>
  <si>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</si>
  <si>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</si>
  <si>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</si>
  <si>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</si>
  <si>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</si>
  <si>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</si>
  <si>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</si>
  <si>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</si>
  <si>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</si>
  <si>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</si>
  <si>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</si>
  <si>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</si>
  <si>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</si>
  <si>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</si>
  <si>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</si>
  <si>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</si>
  <si>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</si>
  <si>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</si>
  <si>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</si>
  <si>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</si>
  <si>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</si>
  <si>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</si>
  <si>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</si>
  <si>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</si>
  <si>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</si>
  <si>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</si>
  <si>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</si>
  <si>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</si>
  <si>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</si>
  <si>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</si>
  <si>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</si>
  <si>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</si>
  <si>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</si>
  <si>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</si>
  <si>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</si>
  <si>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</si>
  <si>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</si>
  <si>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</si>
  <si>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</si>
  <si>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</si>
  <si>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</si>
  <si>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</si>
  <si>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</si>
  <si>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</si>
  <si>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</si>
  <si>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</si>
  <si>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</si>
  <si>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</si>
  <si>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</si>
  <si>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</si>
  <si>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</si>
  <si>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</si>
  <si>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</si>
  <si>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</si>
  <si>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</si>
  <si>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</si>
  <si>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</si>
  <si>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</si>
  <si>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</si>
  <si>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</si>
  <si>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</si>
  <si>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</si>
  <si>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</si>
  <si>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</si>
  <si>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</si>
  <si>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</si>
  <si>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</si>
  <si>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</si>
  <si>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</si>
  <si>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</si>
  <si>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</si>
  <si>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</si>
  <si>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</si>
  <si>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</si>
  <si>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</si>
  <si>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</si>
  <si>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</si>
  <si>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</si>
  <si>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</si>
  <si>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</si>
  <si>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</si>
  <si>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</si>
  <si>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</si>
  <si>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</si>
  <si>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</si>
  <si>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</si>
  <si>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</si>
  <si>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</si>
  <si>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</si>
  <si>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</si>
  <si>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</si>
  <si>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</si>
  <si>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</si>
  <si>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</si>
  <si>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</si>
  <si>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</si>
  <si>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</si>
  <si>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</si>
  <si>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</si>
  <si>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</si>
  <si>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</si>
  <si>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</si>
  <si>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</si>
  <si>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</si>
  <si>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</si>
  <si>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</si>
  <si>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</si>
  <si>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</si>
  <si>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</si>
  <si>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</si>
  <si>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</si>
  <si>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</si>
  <si>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</si>
  <si>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</si>
  <si>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</si>
  <si>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</si>
  <si>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</si>
  <si>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</si>
  <si>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</si>
  <si>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</si>
  <si>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</si>
  <si>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</si>
  <si>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</si>
  <si>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</si>
  <si>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</si>
  <si>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</si>
  <si>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</si>
  <si>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</si>
  <si>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</si>
  <si>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</si>
  <si>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</si>
  <si>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</si>
  <si>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</si>
  <si>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</si>
  <si>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</si>
  <si>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</si>
  <si>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</si>
  <si>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</si>
  <si>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</si>
  <si>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</si>
  <si>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</si>
  <si>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</si>
  <si>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</si>
  <si>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</si>
  <si>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</si>
  <si>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</si>
  <si>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</si>
  <si>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</si>
  <si>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</si>
  <si>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</si>
  <si>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</si>
  <si>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</si>
  <si>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</si>
  <si>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</si>
  <si>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</si>
  <si>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</si>
  <si>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</si>
  <si>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</si>
  <si>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</si>
  <si>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</si>
  <si>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</si>
  <si>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</si>
  <si>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</si>
  <si>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</si>
  <si>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</si>
  <si>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</si>
  <si>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</si>
  <si>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</si>
  <si>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</si>
  <si>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</si>
  <si>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</si>
  <si>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</si>
  <si>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</si>
  <si>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</si>
  <si>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</si>
  <si>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</si>
  <si>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</si>
  <si>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</si>
  <si>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</si>
  <si>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</si>
  <si>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</si>
  <si>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</si>
  <si>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</si>
  <si>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</si>
  <si>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</si>
  <si>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</si>
  <si>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</si>
  <si>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</si>
  <si>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</si>
  <si>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</si>
  <si>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</si>
  <si>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</si>
  <si>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</si>
  <si>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</si>
  <si>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</si>
  <si>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</si>
  <si>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</si>
  <si>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</si>
  <si>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</si>
  <si>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</si>
  <si>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</si>
  <si>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</si>
  <si>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</si>
  <si>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</si>
  <si>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</si>
  <si>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</si>
  <si>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</si>
  <si>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</si>
  <si>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</si>
  <si>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</si>
  <si>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</si>
  <si>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</si>
  <si>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</si>
  <si>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</si>
  <si>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</si>
  <si>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</si>
  <si>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</si>
  <si>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</si>
  <si>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</si>
  <si>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</si>
  <si>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</si>
  <si>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</si>
  <si>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</si>
  <si>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</si>
  <si>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</si>
  <si>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</si>
  <si>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</si>
  <si>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</si>
  <si>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</si>
  <si>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</si>
  <si>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</si>
  <si>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</si>
  <si>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</si>
  <si>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</si>
  <si>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</si>
  <si>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</si>
  <si>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</si>
  <si>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</si>
  <si>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</si>
  <si>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</si>
  <si>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</si>
  <si>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</si>
  <si>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</si>
  <si>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</si>
  <si>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</si>
  <si>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</si>
  <si>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</si>
  <si>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</si>
  <si>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</si>
  <si>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</si>
  <si>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</si>
  <si>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</si>
  <si>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</si>
  <si>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</si>
  <si>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</si>
  <si>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</si>
  <si>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</si>
  <si>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</si>
  <si>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</si>
  <si>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</si>
  <si>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</si>
  <si>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</si>
  <si>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</si>
  <si>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</si>
  <si>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</si>
  <si>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</si>
  <si>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</si>
  <si>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</si>
  <si>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</si>
  <si>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</si>
  <si>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</si>
  <si>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</si>
  <si>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</si>
  <si>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</si>
  <si>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</si>
  <si>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</si>
  <si>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</si>
  <si>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</si>
  <si>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</si>
  <si>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</si>
  <si>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</si>
  <si>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</si>
  <si>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</si>
  <si>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</si>
  <si>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</si>
  <si>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</si>
  <si>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</si>
  <si>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</si>
  <si>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</si>
  <si>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</si>
  <si>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</si>
  <si>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</si>
  <si>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</si>
  <si>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</si>
  <si>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</si>
  <si>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</si>
  <si>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</si>
  <si>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</si>
  <si>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</si>
  <si>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</si>
  <si>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</si>
  <si>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</si>
  <si>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</si>
  <si>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</si>
  <si>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</si>
  <si>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</si>
  <si>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</si>
  <si>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</si>
  <si>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</si>
  <si>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</si>
  <si>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</si>
  <si>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</si>
  <si>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</si>
  <si>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</si>
  <si>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</si>
  <si>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</si>
  <si>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</si>
  <si>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</si>
  <si>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</si>
  <si>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</si>
  <si>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</si>
  <si>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</si>
  <si>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</si>
  <si>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</si>
  <si>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</si>
  <si>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</si>
  <si>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</si>
  <si>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</si>
  <si>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</si>
  <si>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</si>
  <si>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</si>
  <si>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</si>
  <si>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</si>
  <si>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</si>
  <si>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</si>
  <si>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</si>
  <si>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</si>
  <si>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</si>
  <si>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</si>
  <si>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</si>
  <si>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</si>
  <si>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</si>
  <si>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</si>
  <si>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</si>
  <si>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</si>
  <si>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</si>
  <si>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</si>
  <si>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</si>
  <si>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</si>
  <si>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</si>
  <si>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</si>
  <si>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</si>
  <si>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</si>
  <si>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</si>
  <si>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</si>
  <si>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</si>
  <si>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</si>
  <si>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</si>
  <si>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</si>
  <si>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</si>
  <si>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</si>
  <si>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</si>
  <si>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</si>
  <si>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</si>
  <si>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</si>
  <si>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</si>
  <si>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</si>
  <si>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</si>
  <si>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</si>
  <si>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</si>
  <si>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</si>
  <si>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</si>
  <si>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</si>
  <si>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</si>
  <si>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</si>
  <si>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</si>
  <si>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</si>
  <si>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</si>
  <si>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</si>
  <si>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</si>
  <si>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</si>
  <si>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</si>
  <si>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</si>
  <si>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</si>
  <si>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</si>
  <si>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</si>
  <si>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</si>
  <si>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</si>
  <si>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</si>
  <si>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</si>
  <si>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</si>
  <si>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</si>
  <si>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</si>
  <si>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</si>
  <si>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</si>
  <si>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</si>
  <si>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</si>
  <si>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</si>
  <si>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</si>
  <si>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</si>
  <si>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</si>
  <si>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</si>
  <si>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</si>
  <si>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</si>
  <si>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</si>
  <si>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</si>
  <si>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</si>
  <si>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</si>
  <si>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</si>
  <si>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</si>
  <si>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</si>
  <si>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</si>
  <si>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</si>
  <si>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</si>
  <si>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</si>
  <si>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</si>
  <si>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</si>
  <si>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</si>
  <si>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</si>
  <si>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</si>
  <si>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</si>
  <si>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</si>
  <si>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</si>
  <si>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</si>
  <si>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</si>
  <si>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</si>
  <si>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</si>
  <si>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</si>
  <si>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</si>
  <si>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</si>
  <si>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</si>
  <si>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</si>
  <si>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</si>
  <si>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</si>
  <si>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</si>
  <si>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</si>
  <si>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</si>
  <si>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</si>
  <si>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</si>
  <si>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</si>
  <si>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</si>
  <si>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</si>
  <si>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</si>
  <si>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</si>
  <si>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</si>
  <si>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</si>
  <si>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</si>
  <si>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</si>
  <si>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</si>
  <si>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</si>
  <si>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</si>
  <si>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</si>
  <si>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</si>
  <si>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</si>
  <si>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</si>
  <si>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</si>
  <si>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</si>
  <si>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</si>
  <si>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</si>
  <si>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</si>
  <si>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</si>
  <si>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</si>
  <si>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</si>
  <si>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</si>
  <si>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</si>
  <si>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</si>
  <si>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</si>
  <si>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</si>
  <si>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</si>
  <si>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</si>
  <si>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</si>
  <si>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</si>
  <si>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</si>
  <si>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</si>
  <si>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</si>
  <si>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</si>
  <si>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</si>
  <si>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</si>
  <si>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</si>
  <si>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</si>
  <si>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</si>
  <si>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</si>
  <si>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</si>
  <si>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</si>
  <si>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</si>
  <si>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</si>
  <si>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</si>
  <si>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</si>
  <si>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</si>
  <si>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</si>
  <si>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</si>
  <si>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</si>
  <si>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</si>
  <si>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</si>
  <si>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</si>
  <si>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</si>
  <si>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</si>
  <si>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</si>
  <si>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</si>
  <si>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</si>
  <si>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</si>
  <si>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</si>
  <si>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</si>
  <si>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</si>
  <si>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</si>
  <si>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</si>
  <si>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</si>
  <si>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</si>
  <si>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</si>
  <si>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</si>
  <si>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</si>
  <si>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</si>
  <si>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</si>
  <si>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</si>
  <si>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</si>
  <si>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</si>
  <si>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</si>
  <si>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</si>
  <si>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</si>
  <si>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</si>
  <si>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</si>
  <si>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</si>
  <si>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</si>
  <si>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</si>
  <si>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</si>
  <si>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</si>
  <si>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</si>
  <si>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</si>
  <si>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</si>
  <si>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</si>
  <si>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</si>
  <si>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</si>
  <si>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</si>
  <si>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</si>
  <si>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</si>
  <si>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</si>
  <si>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</si>
  <si>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</si>
  <si>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</si>
  <si>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</si>
  <si>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</si>
  <si>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</si>
  <si>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</si>
  <si>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</si>
  <si>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</si>
  <si>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</si>
  <si>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</si>
  <si>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</si>
  <si>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</si>
  <si>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</si>
  <si>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</si>
  <si>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</si>
  <si>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</si>
  <si>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</si>
  <si>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</si>
  <si>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</si>
  <si>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</si>
  <si>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</si>
  <si>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</si>
  <si>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</si>
  <si>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</si>
  <si>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</si>
  <si>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</si>
  <si>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</si>
  <si>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</si>
  <si>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</si>
  <si>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</si>
  <si>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</si>
  <si>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</si>
  <si>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</si>
  <si>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</si>
  <si>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</si>
  <si>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</si>
  <si>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</si>
  <si>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</si>
  <si>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</si>
  <si>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</si>
  <si>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</si>
  <si>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</si>
  <si>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</si>
  <si>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</si>
  <si>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</si>
  <si>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</si>
  <si>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</si>
  <si>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</si>
  <si>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</si>
  <si>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</si>
  <si>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</si>
  <si>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</si>
  <si>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</si>
  <si>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</si>
  <si>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</si>
  <si>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</si>
  <si>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</si>
  <si>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</si>
  <si>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</si>
  <si>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</si>
  <si>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</si>
  <si>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</si>
  <si>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</si>
  <si>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</si>
  <si>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</si>
  <si>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</si>
  <si>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</si>
  <si>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</si>
  <si>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</si>
  <si>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</si>
  <si>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</si>
  <si>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</si>
  <si>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</si>
  <si>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</si>
  <si>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</si>
  <si>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</si>
  <si>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</si>
  <si>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</si>
  <si>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</si>
  <si>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</si>
  <si>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</si>
  <si>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</si>
  <si>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</si>
  <si>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</si>
  <si>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</si>
  <si>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</si>
  <si>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</si>
  <si>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</si>
  <si>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</si>
  <si>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</si>
  <si>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</si>
  <si>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</si>
  <si>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</si>
  <si>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</si>
  <si>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</si>
  <si>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</si>
  <si>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</si>
  <si>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</si>
  <si>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</si>
  <si>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</si>
  <si>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</si>
  <si>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</si>
  <si>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</si>
  <si>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</si>
  <si>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</si>
  <si>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</si>
  <si>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</si>
  <si>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</si>
  <si>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</si>
  <si>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</si>
  <si>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</si>
  <si>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</si>
  <si>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</si>
  <si>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</si>
  <si>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</si>
  <si>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</si>
  <si>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</si>
  <si>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</si>
  <si>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</si>
  <si>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</si>
  <si>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</si>
  <si>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</si>
  <si>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</si>
  <si>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</si>
  <si>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</si>
  <si>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</si>
  <si>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</si>
  <si>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</si>
  <si>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</si>
  <si>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</si>
  <si>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</si>
  <si>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</si>
  <si>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</si>
  <si>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</si>
  <si>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</si>
  <si>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</si>
  <si>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</si>
  <si>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</si>
  <si>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</si>
  <si>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</si>
  <si>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</si>
  <si>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</si>
  <si>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</si>
  <si>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</si>
  <si>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</si>
  <si>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</si>
  <si>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</si>
  <si>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</si>
  <si>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</si>
  <si>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</si>
  <si>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</si>
  <si>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</si>
  <si>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</si>
  <si>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</si>
  <si>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</si>
  <si>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</si>
  <si>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</si>
  <si>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</si>
  <si>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</si>
  <si>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</si>
  <si>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</si>
  <si>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</si>
  <si>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</si>
  <si>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</si>
  <si>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</si>
  <si>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</si>
  <si>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</si>
  <si>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</si>
  <si>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</si>
  <si>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</si>
  <si>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</si>
  <si>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</si>
  <si>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</si>
  <si>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</si>
  <si>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</si>
  <si>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</si>
  <si>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</si>
  <si>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</si>
  <si>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</si>
  <si>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</si>
  <si>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</si>
  <si>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</si>
  <si>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</si>
  <si>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</si>
  <si>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</si>
  <si>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</si>
  <si>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</si>
  <si>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</si>
  <si>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</si>
  <si>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</si>
  <si>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</si>
  <si>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</si>
  <si>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</si>
  <si>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</si>
  <si>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</si>
  <si>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</si>
  <si>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</si>
  <si>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</si>
  <si>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</si>
  <si>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</si>
  <si>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</si>
  <si>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</si>
  <si>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</si>
  <si>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</si>
  <si>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</si>
  <si>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</si>
  <si>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</si>
  <si>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</si>
  <si>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</si>
  <si>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</si>
  <si>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</si>
  <si>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</si>
  <si>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</si>
  <si>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</si>
  <si>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</si>
  <si>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</si>
  <si>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</si>
  <si>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</si>
  <si>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</si>
  <si>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</si>
  <si>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</si>
  <si>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</si>
  <si>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</si>
  <si>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</si>
  <si>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</si>
  <si>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</si>
  <si>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</si>
  <si>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</si>
  <si>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</si>
  <si>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</si>
  <si>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</si>
  <si>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</si>
  <si>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</si>
  <si>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</si>
  <si>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</si>
  <si>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</si>
  <si>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</si>
  <si>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</si>
  <si>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</si>
  <si>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</si>
  <si>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</si>
  <si>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</si>
  <si>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</si>
  <si>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</si>
  <si>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</si>
  <si>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</si>
  <si>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</si>
  <si>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</si>
  <si>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</si>
  <si>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</si>
  <si>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</si>
  <si>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</si>
  <si>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</si>
  <si>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</si>
  <si>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</si>
  <si>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</si>
  <si>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</si>
  <si>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</si>
  <si>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</si>
  <si>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</si>
  <si>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</si>
  <si>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</si>
  <si>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</si>
  <si>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</si>
  <si>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</si>
  <si>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</si>
  <si>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</si>
  <si>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</si>
  <si>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</si>
  <si>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</si>
  <si>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</si>
  <si>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</si>
  <si>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</si>
  <si>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</si>
  <si>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</si>
  <si>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</si>
  <si>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</si>
  <si>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</si>
  <si>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</si>
  <si>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</si>
  <si>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</si>
  <si>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</si>
  <si>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</si>
  <si>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</si>
  <si>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</si>
  <si>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</si>
  <si>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</si>
  <si>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</si>
  <si>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</si>
  <si>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</si>
  <si>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</si>
  <si>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</si>
  <si>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</si>
  <si>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</si>
  <si>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</si>
  <si>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</si>
  <si>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</si>
  <si>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</si>
  <si>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</si>
  <si>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</si>
  <si>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</si>
  <si>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</si>
  <si>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</si>
  <si>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</si>
  <si>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</si>
  <si>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</si>
  <si>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</si>
  <si>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</si>
  <si>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</si>
  <si>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</si>
  <si>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</si>
  <si>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</si>
  <si>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</si>
  <si>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</si>
  <si>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</si>
  <si>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</si>
  <si>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</si>
  <si>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</si>
  <si>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</si>
  <si>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</si>
  <si>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</si>
  <si>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</si>
  <si>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</si>
  <si>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</si>
  <si>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</si>
  <si>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</si>
  <si>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</si>
  <si>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</si>
  <si>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</si>
  <si>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</si>
  <si>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</si>
  <si>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</si>
  <si>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</si>
  <si>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</si>
  <si>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</si>
  <si>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</si>
  <si>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</si>
  <si>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</si>
  <si>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</si>
  <si>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</si>
  <si>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</si>
  <si>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</si>
  <si>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</si>
  <si>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</si>
  <si>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</si>
  <si>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</si>
  <si>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</si>
  <si>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</si>
  <si>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</si>
  <si>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</si>
  <si>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</si>
  <si>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</si>
  <si>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</si>
  <si>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</si>
  <si>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</si>
  <si>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</si>
  <si>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</si>
  <si>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</si>
  <si>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</si>
  <si>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</si>
  <si>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</si>
  <si>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</si>
  <si>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</si>
  <si>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</si>
  <si>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</si>
  <si>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</si>
  <si>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</si>
  <si>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</si>
  <si>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</si>
  <si>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</si>
  <si>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</si>
  <si>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</si>
  <si>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</si>
  <si>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</si>
  <si>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</si>
  <si>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</si>
  <si>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</si>
  <si>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</si>
  <si>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</si>
  <si>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</si>
  <si>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</si>
  <si>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</si>
  <si>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</si>
  <si>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</si>
  <si>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</si>
  <si>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</si>
  <si>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</si>
  <si>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</si>
  <si>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</si>
  <si>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</si>
  <si>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</si>
  <si>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</si>
  <si>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</si>
  <si>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</si>
  <si>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</si>
  <si>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</si>
  <si>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</si>
  <si>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</si>
  <si>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</si>
  <si>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</si>
  <si>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</si>
  <si>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</si>
  <si>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</si>
  <si>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</si>
  <si>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</si>
  <si>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</si>
  <si>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</si>
  <si>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</si>
  <si>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</si>
  <si>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</si>
  <si>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</si>
  <si>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</si>
  <si>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</si>
  <si>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</si>
  <si>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</si>
  <si>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</si>
  <si>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</si>
  <si>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</si>
  <si>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</si>
  <si>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</si>
  <si>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</si>
  <si>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</si>
  <si>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</si>
  <si>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</si>
  <si>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</si>
  <si>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</si>
  <si>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</si>
  <si>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</si>
  <si>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</si>
  <si>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</si>
  <si>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</si>
  <si>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</si>
  <si>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</si>
  <si>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</si>
  <si>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</si>
  <si>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</si>
  <si>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</si>
  <si>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</si>
  <si>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</si>
  <si>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</si>
  <si>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</si>
  <si>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</si>
  <si>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</si>
  <si>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</si>
  <si>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</si>
  <si>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</si>
  <si>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</si>
  <si>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</si>
  <si>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</si>
  <si>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</si>
  <si>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</si>
  <si>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</si>
  <si>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</si>
  <si>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</si>
  <si>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</si>
  <si>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</si>
  <si>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</si>
  <si>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</si>
  <si>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</si>
  <si>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</si>
  <si>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</si>
  <si>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</si>
  <si>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</si>
  <si>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</si>
  <si>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</si>
  <si>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</si>
  <si>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</si>
  <si>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</si>
  <si>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</si>
  <si>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</si>
  <si>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</si>
  <si>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</si>
  <si>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</si>
  <si>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</si>
  <si>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</si>
  <si>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</si>
  <si>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</si>
  <si>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</si>
  <si>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</si>
  <si>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</si>
  <si>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</si>
  <si>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</si>
  <si>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</si>
  <si>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</si>
  <si>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</si>
  <si>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</si>
  <si>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</si>
  <si>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</si>
  <si>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</si>
  <si>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</si>
  <si>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</si>
  <si>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</si>
  <si>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</si>
  <si>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</si>
  <si>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</si>
  <si>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</si>
  <si>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</si>
  <si>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</si>
  <si>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</si>
  <si>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</si>
  <si>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</si>
  <si>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</si>
  <si>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</si>
  <si>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</si>
  <si>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</si>
  <si>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</si>
  <si>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</si>
  <si>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</si>
  <si>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</si>
  <si>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</si>
  <si>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</si>
  <si>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</si>
  <si>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</si>
  <si>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</si>
  <si>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</si>
  <si>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</si>
  <si>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</si>
  <si>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</si>
  <si>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</si>
  <si>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</si>
  <si>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</si>
  <si>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</si>
  <si>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</si>
  <si>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</si>
  <si>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</si>
  <si>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</si>
  <si>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</si>
  <si>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</si>
  <si>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</si>
  <si>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</si>
  <si>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</si>
  <si>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</si>
  <si>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</si>
  <si>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</si>
  <si>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</si>
  <si>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</si>
  <si>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</si>
  <si>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</si>
  <si>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</si>
  <si>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</si>
  <si>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</si>
  <si>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</si>
  <si>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</si>
  <si>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</si>
  <si>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</si>
  <si>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</si>
  <si>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</si>
  <si>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</si>
  <si>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</si>
  <si>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</si>
  <si>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</si>
  <si>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</si>
  <si>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</si>
  <si>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</si>
  <si>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</si>
  <si>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</si>
  <si>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</si>
  <si>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</si>
  <si>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</si>
  <si>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</si>
  <si>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</si>
  <si>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</si>
  <si>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</si>
  <si>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</si>
  <si>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</si>
  <si>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</si>
  <si>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</si>
  <si>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</si>
  <si>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</si>
  <si>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</si>
  <si>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</si>
  <si>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</si>
  <si>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</si>
  <si>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</si>
  <si>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</si>
  <si>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</si>
  <si>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</si>
  <si>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</si>
  <si>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</si>
  <si>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</si>
  <si>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</si>
  <si>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</si>
  <si>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</si>
  <si>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</si>
  <si>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</si>
  <si>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</si>
  <si>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</si>
  <si>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</si>
  <si>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</si>
  <si>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</si>
  <si>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</si>
  <si>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</si>
  <si>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</si>
  <si>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</si>
  <si>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</si>
  <si>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</si>
  <si>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</si>
  <si>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</si>
  <si>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</si>
  <si>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</si>
  <si>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</si>
  <si>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</si>
  <si>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</si>
  <si>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</si>
  <si>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</si>
  <si>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</si>
  <si>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</si>
  <si>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</si>
  <si>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</si>
  <si>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</si>
  <si>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</si>
  <si>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</si>
  <si>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</si>
  <si>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</si>
  <si>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</si>
  <si>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</si>
  <si>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</si>
  <si>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</si>
  <si>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</si>
  <si>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</si>
  <si>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</si>
  <si>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</si>
  <si>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</si>
  <si>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</si>
  <si>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</si>
  <si>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</si>
  <si>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</si>
  <si>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</si>
  <si>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</si>
  <si>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</si>
  <si>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</si>
  <si>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</si>
  <si>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</si>
  <si>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</si>
  <si>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</si>
  <si>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</si>
  <si>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</si>
  <si>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</si>
  <si>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</si>
  <si>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</si>
  <si>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</si>
  <si>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</si>
  <si>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</si>
  <si>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</si>
  <si>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</si>
  <si>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</si>
  <si>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</si>
  <si>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</si>
  <si>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</si>
  <si>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</si>
  <si>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</si>
  <si>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</si>
  <si>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</si>
  <si>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</si>
  <si>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</si>
  <si>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</si>
  <si>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</si>
  <si>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</si>
  <si>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</si>
  <si>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</si>
  <si>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</si>
  <si>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</si>
  <si>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</si>
  <si>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</si>
  <si>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</si>
  <si>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</si>
  <si>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</si>
  <si>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</si>
  <si>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</si>
  <si>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</si>
  <si>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</si>
  <si>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</si>
  <si>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</si>
  <si>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</si>
  <si>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</si>
  <si>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</si>
  <si>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</si>
  <si>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</si>
  <si>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</si>
  <si>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</si>
  <si>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</si>
  <si>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</si>
  <si>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</si>
  <si>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</si>
  <si>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</si>
  <si>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</si>
  <si>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</si>
  <si>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</si>
  <si>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</si>
  <si>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</si>
  <si>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</si>
  <si>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</si>
  <si>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</si>
  <si>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</si>
  <si>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</si>
  <si>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</si>
  <si>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</si>
  <si>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</si>
  <si>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</si>
  <si>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</si>
  <si>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</si>
  <si>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</si>
  <si>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</si>
  <si>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</si>
  <si>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</si>
  <si>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</si>
  <si>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</si>
  <si>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</si>
  <si>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</si>
  <si>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</si>
  <si>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</si>
  <si>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</si>
  <si>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</si>
  <si>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</si>
  <si>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</si>
  <si>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</si>
  <si>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</si>
  <si>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</si>
  <si>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</si>
  <si>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</si>
  <si>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</si>
  <si>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</si>
  <si>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</si>
  <si>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</si>
  <si>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</si>
  <si>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</si>
  <si>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</si>
  <si>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</si>
  <si>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</si>
  <si>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</si>
  <si>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</si>
  <si>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</si>
  <si>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</si>
  <si>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</si>
  <si>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</si>
  <si>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</si>
  <si>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</si>
  <si>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</si>
  <si>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</si>
  <si>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</si>
  <si>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</si>
  <si>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</si>
  <si>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</si>
  <si>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</si>
  <si>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</si>
  <si>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</si>
  <si>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</si>
  <si>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</si>
  <si>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</si>
  <si>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</si>
  <si>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</si>
  <si>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</si>
  <si>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</si>
  <si>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</si>
  <si>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</si>
  <si>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</si>
  <si>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</si>
  <si>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</si>
  <si>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</si>
  <si>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</si>
  <si>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</si>
  <si>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</si>
  <si>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</si>
  <si>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</si>
  <si>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</si>
  <si>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</si>
  <si>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</si>
  <si>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</si>
  <si>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</si>
  <si>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</si>
  <si>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</si>
  <si>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</si>
  <si>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</si>
  <si>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</si>
  <si>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</si>
  <si>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</si>
  <si>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</si>
  <si>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</si>
  <si>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</si>
  <si>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</si>
  <si>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</si>
  <si>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</si>
  <si>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</si>
  <si>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</si>
  <si>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</si>
  <si>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</si>
  <si>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</si>
  <si>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</si>
  <si>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</si>
  <si>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</si>
  <si>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</si>
  <si>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</si>
  <si>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</si>
  <si>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</si>
  <si>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</si>
  <si>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</si>
  <si>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</si>
  <si>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</si>
  <si>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</si>
  <si>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</si>
  <si>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</si>
  <si>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</si>
  <si>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</si>
  <si>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</si>
  <si>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</si>
  <si>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</si>
  <si>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</si>
  <si>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</si>
  <si>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</si>
  <si>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</si>
  <si>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</si>
  <si>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</si>
  <si>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</si>
  <si>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</si>
  <si>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</si>
  <si>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</si>
  <si>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</si>
  <si>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</si>
  <si>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</si>
  <si>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</si>
  <si>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</si>
  <si>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</si>
  <si>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</si>
  <si>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</si>
  <si>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</si>
  <si>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</si>
  <si>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</si>
  <si>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</si>
  <si>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</si>
  <si>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</si>
  <si>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</si>
  <si>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</si>
  <si>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</si>
  <si>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</si>
  <si>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</si>
  <si>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</si>
  <si>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</si>
  <si>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</si>
  <si>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</si>
  <si>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</si>
  <si>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</si>
  <si>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</si>
  <si>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</si>
  <si>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</si>
  <si>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</si>
  <si>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</si>
  <si>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</si>
  <si>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</si>
  <si>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</si>
  <si>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</si>
  <si>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</si>
  <si>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</si>
  <si>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</si>
  <si>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</si>
  <si>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</si>
  <si>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</si>
  <si>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</si>
  <si>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</si>
  <si>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</si>
  <si>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</si>
  <si>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</si>
  <si>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</si>
  <si>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</si>
  <si>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</si>
  <si>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</si>
  <si>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</si>
  <si>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</si>
  <si>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</si>
  <si>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</si>
  <si>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</si>
  <si>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</si>
  <si>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</si>
  <si>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</si>
  <si>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</si>
  <si>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</si>
  <si>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</si>
  <si>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</si>
  <si>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</si>
  <si>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</si>
  <si>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</si>
  <si>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</si>
  <si>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</si>
  <si>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</si>
  <si>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</si>
  <si>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</si>
  <si>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</si>
  <si>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</si>
  <si>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</si>
  <si>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</si>
  <si>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</si>
  <si>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</si>
  <si>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</si>
  <si>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</si>
  <si>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</si>
  <si>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</si>
  <si>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</si>
  <si>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</si>
  <si>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</si>
  <si>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</si>
  <si>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</si>
  <si>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</si>
  <si>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</si>
  <si>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</si>
  <si>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</si>
  <si>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</si>
  <si>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</si>
  <si>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</si>
  <si>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</si>
  <si>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</si>
  <si>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</si>
  <si>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</si>
  <si>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</si>
  <si>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</si>
  <si>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</si>
  <si>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</si>
  <si>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</si>
  <si>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</si>
  <si>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</si>
  <si>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</si>
  <si>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</si>
  <si>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</si>
  <si>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</si>
  <si>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</si>
  <si>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</si>
  <si>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</si>
  <si>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</si>
  <si>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</si>
  <si>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</si>
  <si>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</si>
  <si>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</si>
  <si>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</si>
  <si>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</si>
  <si>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</si>
  <si>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</si>
  <si>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</si>
  <si>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</si>
  <si>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</si>
  <si>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</si>
  <si>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</si>
  <si>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</si>
  <si>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</si>
  <si>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</si>
  <si>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</si>
  <si>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</si>
  <si>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</si>
  <si>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</si>
  <si>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</si>
  <si>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</si>
  <si>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</si>
  <si>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</si>
  <si>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</si>
  <si>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</si>
  <si>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</si>
  <si>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</si>
  <si>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</si>
  <si>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</si>
  <si>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</si>
  <si>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</si>
  <si>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</si>
  <si>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</si>
  <si>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</si>
  <si>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</si>
  <si>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</si>
  <si>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</si>
  <si>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</si>
  <si>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</si>
  <si>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</si>
  <si>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</si>
  <si>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</si>
  <si>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</si>
  <si>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</si>
  <si>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</si>
  <si>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</si>
  <si>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</si>
  <si>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</si>
  <si>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</si>
  <si>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</si>
  <si>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</si>
  <si>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</si>
  <si>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</si>
  <si>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</si>
  <si>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</si>
  <si>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</si>
  <si>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</si>
  <si>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</si>
  <si>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</si>
  <si>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</si>
  <si>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</si>
  <si>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</si>
  <si>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</si>
  <si>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</si>
  <si>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</si>
  <si>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</si>
  <si>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</si>
  <si>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</si>
  <si>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</si>
  <si>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</si>
  <si>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</si>
  <si>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</si>
  <si>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</si>
  <si>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</si>
  <si>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</si>
  <si>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</si>
  <si>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</si>
  <si>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</si>
  <si>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</si>
  <si>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</si>
  <si>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</si>
  <si>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</si>
  <si>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</si>
  <si>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</si>
  <si>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</si>
  <si>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</si>
  <si>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</si>
  <si>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</si>
  <si>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</si>
  <si>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</si>
  <si>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</si>
  <si>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</si>
  <si>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</si>
  <si>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</si>
  <si>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</si>
  <si>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</si>
  <si>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</si>
  <si>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</si>
  <si>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</si>
  <si>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</si>
  <si>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</si>
  <si>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</si>
  <si>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</si>
  <si>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</si>
  <si>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</si>
  <si>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</si>
  <si>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</si>
  <si>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</si>
  <si>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</si>
  <si>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</si>
  <si>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</si>
  <si>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</si>
  <si>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</si>
  <si>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</si>
  <si>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</si>
  <si>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</si>
  <si>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</si>
  <si>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</si>
  <si>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</si>
  <si>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</si>
  <si>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</si>
  <si>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</si>
  <si>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</si>
  <si>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</si>
  <si>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</si>
  <si>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</si>
  <si>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</si>
  <si>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</si>
  <si>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</si>
  <si>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</si>
  <si>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</si>
  <si>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</si>
  <si>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</si>
  <si>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</si>
  <si>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</si>
  <si>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</si>
  <si>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</si>
  <si>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</si>
  <si>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</si>
  <si>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</si>
  <si>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</si>
  <si>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</si>
  <si>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</si>
  <si>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</si>
  <si>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</si>
  <si>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</si>
  <si>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</si>
  <si>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</si>
  <si>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</si>
  <si>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</si>
  <si>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</si>
  <si>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</si>
  <si>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</si>
  <si>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</si>
  <si>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</si>
  <si>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</si>
  <si>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</si>
  <si>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</si>
  <si>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</si>
  <si>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</si>
  <si>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</si>
  <si>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</si>
  <si>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</si>
  <si>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</si>
  <si>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</si>
  <si>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</si>
  <si>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</si>
  <si>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</si>
  <si>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</si>
  <si>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</si>
  <si>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</si>
  <si>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</si>
  <si>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</si>
  <si>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</si>
  <si>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</si>
  <si>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</si>
  <si>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</si>
  <si>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</si>
  <si>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</si>
  <si>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</si>
  <si>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</si>
  <si>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</si>
  <si>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</si>
  <si>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</si>
  <si>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</si>
  <si>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</si>
  <si>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</si>
  <si>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</si>
  <si>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</si>
  <si>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</si>
  <si>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</si>
  <si>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</si>
  <si>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</si>
  <si>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</si>
  <si>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</si>
  <si>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</si>
  <si>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</si>
  <si>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</si>
  <si>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</si>
  <si>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</si>
  <si>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</si>
  <si>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</si>
  <si>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</si>
  <si>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</si>
  <si>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</si>
  <si>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</si>
  <si>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</si>
  <si>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</si>
  <si>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</si>
  <si>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</si>
  <si>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</si>
  <si>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</si>
  <si>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</si>
  <si>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</si>
  <si>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</si>
  <si>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</si>
  <si>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</si>
  <si>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</si>
  <si>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</si>
  <si>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</si>
  <si>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</si>
  <si>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</si>
  <si>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</si>
  <si>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</si>
  <si>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</si>
  <si>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</si>
  <si>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</si>
  <si>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</si>
  <si>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</si>
  <si>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</si>
  <si>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</si>
  <si>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</si>
  <si>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</si>
  <si>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</si>
  <si>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</si>
  <si>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</si>
  <si>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</si>
  <si>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</si>
  <si>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</si>
  <si>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</si>
  <si>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</si>
  <si>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</si>
  <si>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</si>
  <si>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</si>
  <si>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</si>
  <si>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</si>
  <si>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</si>
  <si>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</si>
  <si>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</si>
  <si>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</si>
  <si>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</si>
  <si>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</si>
  <si>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</si>
  <si>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</si>
  <si>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</si>
  <si>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</si>
  <si>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</si>
  <si>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</si>
  <si>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</si>
  <si>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</si>
  <si>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</si>
  <si>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</si>
  <si>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</si>
  <si>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</si>
  <si>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</si>
  <si>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</si>
  <si>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</si>
  <si>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</si>
  <si>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</si>
  <si>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</si>
  <si>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</si>
  <si>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</si>
  <si>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</si>
  <si>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</si>
  <si>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</si>
  <si>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</si>
  <si>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</si>
  <si>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</si>
  <si>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</si>
  <si>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</si>
  <si>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</si>
  <si>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</si>
  <si>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</si>
  <si>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</si>
  <si>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</si>
  <si>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</si>
  <si>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</si>
  <si>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</si>
  <si>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</si>
  <si>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</si>
  <si>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</si>
  <si>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</si>
  <si>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</si>
  <si>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</si>
  <si>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</si>
  <si>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</si>
  <si>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</si>
  <si>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</si>
  <si>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</si>
  <si>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</si>
  <si>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</si>
  <si>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</si>
  <si>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</si>
  <si>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</si>
  <si>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</si>
  <si>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</si>
  <si>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</si>
  <si>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</si>
  <si>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</si>
  <si>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</si>
  <si>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</si>
  <si>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</si>
  <si>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</si>
  <si>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</si>
  <si>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</si>
  <si>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</si>
  <si>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</si>
  <si>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</si>
  <si>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</si>
  <si>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</si>
  <si>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</si>
  <si>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</si>
  <si>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</si>
  <si>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</si>
  <si>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</si>
  <si>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</si>
  <si>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</si>
  <si>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</si>
  <si>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</si>
  <si>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</si>
  <si>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</si>
  <si>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</si>
  <si>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</si>
  <si>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</si>
  <si>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</si>
  <si>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</si>
  <si>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</si>
  <si>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</si>
  <si>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</si>
  <si>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</si>
  <si>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</si>
  <si>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</si>
  <si>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</si>
  <si>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</si>
  <si>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</si>
  <si>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</si>
  <si>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</si>
  <si>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</si>
  <si>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</si>
  <si>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</si>
  <si>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</si>
  <si>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</si>
  <si>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</si>
  <si>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</si>
  <si>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</si>
  <si>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</si>
  <si>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</si>
  <si>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</si>
  <si>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</si>
  <si>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</si>
  <si>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</si>
  <si>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</si>
  <si>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</si>
  <si>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</si>
  <si>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</si>
  <si>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</si>
  <si>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</si>
  <si>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</si>
  <si>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</si>
  <si>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</si>
  <si>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</si>
  <si>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</si>
  <si>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</si>
  <si>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</si>
  <si>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</si>
  <si>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</si>
  <si>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</si>
  <si>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</si>
  <si>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</si>
  <si>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</si>
  <si>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</si>
  <si>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</si>
  <si>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</si>
  <si>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</si>
  <si>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</si>
  <si>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</si>
  <si>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</si>
  <si>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</si>
  <si>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</si>
  <si>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</si>
  <si>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</si>
  <si>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</si>
  <si>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</si>
  <si>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</si>
  <si>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</si>
  <si>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</si>
  <si>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</si>
  <si>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</si>
  <si>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</si>
  <si>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</si>
  <si>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</si>
  <si>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</si>
  <si>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</si>
  <si>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</si>
  <si>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</si>
  <si>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</si>
  <si>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</si>
  <si>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</si>
  <si>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</si>
  <si>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</si>
  <si>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</si>
  <si>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</si>
  <si>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</si>
  <si>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</si>
  <si>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</si>
  <si>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</si>
  <si>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</si>
  <si>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</si>
  <si>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</si>
  <si>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</si>
  <si>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</si>
  <si>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</si>
  <si>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</si>
  <si>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</si>
  <si>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</si>
  <si>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</si>
  <si>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</si>
  <si>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</si>
  <si>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</si>
  <si>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</si>
  <si>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</si>
  <si>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</si>
  <si>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</si>
  <si>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</si>
  <si>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</si>
  <si>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</si>
  <si>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</si>
  <si>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</si>
  <si>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</si>
  <si>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</si>
  <si>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</si>
  <si>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</si>
  <si>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</si>
  <si>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</si>
  <si>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</si>
  <si>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</si>
  <si>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</si>
  <si>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</si>
  <si>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</si>
  <si>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</si>
  <si>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</si>
  <si>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</si>
  <si>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</si>
  <si>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</si>
  <si>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</si>
  <si>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</si>
  <si>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</si>
  <si>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</si>
  <si>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</si>
  <si>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</si>
  <si>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</si>
  <si>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</si>
  <si>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</si>
  <si>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</si>
  <si>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</si>
  <si>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</si>
  <si>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</si>
  <si>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</si>
  <si>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</si>
  <si>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</si>
  <si>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</si>
  <si>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</si>
  <si>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</si>
  <si>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</si>
  <si>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</si>
  <si>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</si>
  <si>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</si>
  <si>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</si>
  <si>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</si>
  <si>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</si>
  <si>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</si>
  <si>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</si>
  <si>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</si>
  <si>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</si>
  <si>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</si>
  <si>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</si>
  <si>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</si>
  <si>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</si>
  <si>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</si>
  <si>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</si>
  <si>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</si>
  <si>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</si>
  <si>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</si>
  <si>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</si>
  <si>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</si>
  <si>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</si>
  <si>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</si>
  <si>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</si>
  <si>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</si>
  <si>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</si>
  <si>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</si>
  <si>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</si>
  <si>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</si>
  <si>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</si>
  <si>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</si>
  <si>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</si>
  <si>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</si>
  <si>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</si>
  <si>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</si>
  <si>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</si>
  <si>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</si>
  <si>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</si>
  <si>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</si>
  <si>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</si>
  <si>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</si>
  <si>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</si>
  <si>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</si>
  <si>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</si>
  <si>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</si>
  <si>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</si>
  <si>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</si>
  <si>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</si>
  <si>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</si>
  <si>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</si>
  <si>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</si>
  <si>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</si>
  <si>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</si>
  <si>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</si>
  <si>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</si>
  <si>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</si>
  <si>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</si>
  <si>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</si>
  <si>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</si>
  <si>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</si>
  <si>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</si>
  <si>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</si>
  <si>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</si>
  <si>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</si>
  <si>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</si>
  <si>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</si>
  <si>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</si>
  <si>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</si>
  <si>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</si>
  <si>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</si>
  <si>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</si>
  <si>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</si>
  <si>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</si>
  <si>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</si>
  <si>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</si>
  <si>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</si>
  <si>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</si>
  <si>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</si>
  <si>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</si>
  <si>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</si>
  <si>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</si>
  <si>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</si>
  <si>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</si>
  <si>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</si>
  <si>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</si>
  <si>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</si>
  <si>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</si>
  <si>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</si>
  <si>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</si>
  <si>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</si>
  <si>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</si>
  <si>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</si>
  <si>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</si>
  <si>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</si>
  <si>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</si>
  <si>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</si>
  <si>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</si>
  <si>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</si>
  <si>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</si>
  <si>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</si>
  <si>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</si>
  <si>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</si>
  <si>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</si>
  <si>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</si>
  <si>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</si>
  <si>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</si>
  <si>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</si>
  <si>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</si>
  <si>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</si>
  <si>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</si>
  <si>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</si>
  <si>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</si>
  <si>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</si>
  <si>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</si>
  <si>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</si>
  <si>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</si>
  <si>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</si>
  <si>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</si>
  <si>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</si>
  <si>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</si>
  <si>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</si>
  <si>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</si>
  <si>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</si>
  <si>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</si>
  <si>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</si>
  <si>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</si>
  <si>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</si>
  <si>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</si>
  <si>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</si>
  <si>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</si>
  <si>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</si>
  <si>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</si>
  <si>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</si>
  <si>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</si>
  <si>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</si>
  <si>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</si>
  <si>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</si>
  <si>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</si>
  <si>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</si>
  <si>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</si>
  <si>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</si>
  <si>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</si>
  <si>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</si>
  <si>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</si>
  <si>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</si>
  <si>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</si>
  <si>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</si>
  <si>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</si>
  <si>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</si>
  <si>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</si>
  <si>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</si>
  <si>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</si>
  <si>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</si>
  <si>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</si>
  <si>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</si>
  <si>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</si>
  <si>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</si>
  <si>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</si>
  <si>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</si>
  <si>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</si>
  <si>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</si>
  <si>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</si>
  <si>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</si>
  <si>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</si>
  <si>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</si>
  <si>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</si>
  <si>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</si>
  <si>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</si>
  <si>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</si>
  <si>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</si>
  <si>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</si>
  <si>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</si>
  <si>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</si>
  <si>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</si>
  <si>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</si>
  <si>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</si>
  <si>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</si>
  <si>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</si>
  <si>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</si>
  <si>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</si>
  <si>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</si>
  <si>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</si>
  <si>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</si>
  <si>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</si>
  <si>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</si>
  <si>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</si>
  <si>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</si>
  <si>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</si>
  <si>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</si>
  <si>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</si>
  <si>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</si>
  <si>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</si>
  <si>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</si>
  <si>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</si>
  <si>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</si>
  <si>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</si>
  <si>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</si>
  <si>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</si>
  <si>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</si>
  <si>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</si>
  <si>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</si>
  <si>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</si>
  <si>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</si>
  <si>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</si>
  <si>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</si>
  <si>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</si>
  <si>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</si>
  <si>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</si>
  <si>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</si>
  <si>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</si>
  <si>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</si>
  <si>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</si>
  <si>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</si>
  <si>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</si>
  <si>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</si>
  <si>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</si>
  <si>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</si>
  <si>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</si>
  <si>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</si>
  <si>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</si>
  <si>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</si>
  <si>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</si>
  <si>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</si>
  <si>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</si>
  <si>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</si>
  <si>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</si>
  <si>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</si>
  <si>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</si>
  <si>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</si>
  <si>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</si>
  <si>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</si>
  <si>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</si>
  <si>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</si>
  <si>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</si>
  <si>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</si>
  <si>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</si>
  <si>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</si>
  <si>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</si>
  <si>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</si>
  <si>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</si>
  <si>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</si>
  <si>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</si>
  <si>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</si>
  <si>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</si>
  <si>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</si>
  <si>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</si>
  <si>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</si>
  <si>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</si>
  <si>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</si>
  <si>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</si>
  <si>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</si>
  <si>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</si>
  <si>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</si>
  <si>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</si>
  <si>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</si>
  <si>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</si>
  <si>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</si>
  <si>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</si>
  <si>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</si>
  <si>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</si>
  <si>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</si>
  <si>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</si>
  <si>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</si>
  <si>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</si>
  <si>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</si>
  <si>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</si>
  <si>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</si>
  <si>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</si>
  <si>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</si>
  <si>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</si>
  <si>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</si>
  <si>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</si>
  <si>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</si>
  <si>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</si>
  <si>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</si>
  <si>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</si>
  <si>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</si>
  <si>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</si>
  <si>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</si>
  <si>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</si>
  <si>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</si>
  <si>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</si>
  <si>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</si>
  <si>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</si>
  <si>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</si>
  <si>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</si>
  <si>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</si>
  <si>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</si>
  <si>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</si>
  <si>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</si>
  <si>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</si>
  <si>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</si>
  <si>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</si>
  <si>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</si>
  <si>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</si>
  <si>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</si>
  <si>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</si>
  <si>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</si>
  <si>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</si>
  <si>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</si>
  <si>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</si>
  <si>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</si>
  <si>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</si>
  <si>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</si>
  <si>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</si>
  <si>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</si>
  <si>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</si>
  <si>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</si>
  <si>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</si>
  <si>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</si>
  <si>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</si>
  <si>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</si>
  <si>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</si>
  <si>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</si>
  <si>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</si>
  <si>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</si>
  <si>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</si>
  <si>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</si>
  <si>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</si>
  <si>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</si>
  <si>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</si>
  <si>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</si>
  <si>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</si>
  <si>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</si>
  <si>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</si>
  <si>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</si>
  <si>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</si>
  <si>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</si>
  <si>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</si>
  <si>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</si>
  <si>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</si>
  <si>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</si>
  <si>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</si>
  <si>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</si>
  <si>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</si>
  <si>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</si>
  <si>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</si>
  <si>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</si>
  <si>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</si>
  <si>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</si>
  <si>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</si>
  <si>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</si>
  <si>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</si>
  <si>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</si>
  <si>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</si>
  <si>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</si>
  <si>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</si>
  <si>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</si>
  <si>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</si>
  <si>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</si>
  <si>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</si>
  <si>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</si>
  <si>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</si>
  <si>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</si>
  <si>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</si>
  <si>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</si>
  <si>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</si>
  <si>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</si>
  <si>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</si>
  <si>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</si>
  <si>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</si>
  <si>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</si>
  <si>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</si>
  <si>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</si>
  <si>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</si>
  <si>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</si>
  <si>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</si>
  <si>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</si>
  <si>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</si>
  <si>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</si>
  <si>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</si>
  <si>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</si>
  <si>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</si>
  <si>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</si>
  <si>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</si>
  <si>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</si>
  <si>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</si>
  <si>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</si>
  <si>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</si>
  <si>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</si>
  <si>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</si>
  <si>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</si>
  <si>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</si>
  <si>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</si>
  <si>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</si>
  <si>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</si>
  <si>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</si>
  <si>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</si>
  <si>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</si>
  <si>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</si>
  <si>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</si>
  <si>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</si>
  <si>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</si>
  <si>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</si>
  <si>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</si>
  <si>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</si>
  <si>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</si>
  <si>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</si>
  <si>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</si>
  <si>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</si>
  <si>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</si>
  <si>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</si>
  <si>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</si>
  <si>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</si>
  <si>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</si>
  <si>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</si>
  <si>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</si>
  <si>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</si>
  <si>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</si>
  <si>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</si>
  <si>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</si>
  <si>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</si>
  <si>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</si>
  <si>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</si>
  <si>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</si>
  <si>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</si>
  <si>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</si>
  <si>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</si>
  <si>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</si>
  <si>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</si>
  <si>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</si>
  <si>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</si>
  <si>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</si>
  <si>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</si>
  <si>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</si>
  <si>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</si>
  <si>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</si>
  <si>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</si>
  <si>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</si>
  <si>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</si>
  <si>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</si>
  <si>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</si>
  <si>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</si>
  <si>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</si>
  <si>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</si>
  <si>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</si>
  <si>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</si>
  <si>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</si>
  <si>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</si>
  <si>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</si>
  <si>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</si>
  <si>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</si>
  <si>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</si>
  <si>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</si>
  <si>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</si>
  <si>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</si>
  <si>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</si>
  <si>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</si>
  <si>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</si>
  <si>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</si>
  <si>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</si>
  <si>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</si>
  <si>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</si>
  <si>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</si>
  <si>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</si>
  <si>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</si>
  <si>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</si>
  <si>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</si>
  <si>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</si>
  <si>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</si>
  <si>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</si>
  <si>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</si>
  <si>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</si>
  <si>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</si>
  <si>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</si>
  <si>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</si>
  <si>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</si>
  <si>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</si>
  <si>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</si>
  <si>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</si>
  <si>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</si>
  <si>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</si>
  <si>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</si>
  <si>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</si>
  <si>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</si>
  <si>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</si>
  <si>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</si>
  <si>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</si>
  <si>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</si>
  <si>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</si>
  <si>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</si>
  <si>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</si>
  <si>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</si>
  <si>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</si>
  <si>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</si>
  <si>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</si>
  <si>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</si>
  <si>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</si>
  <si>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</si>
  <si>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</si>
  <si>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</si>
  <si>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</si>
  <si>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</si>
  <si>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</si>
  <si>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</si>
  <si>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</si>
  <si>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</si>
  <si>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</si>
  <si>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</si>
  <si>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</si>
  <si>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</si>
  <si>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</si>
  <si>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</si>
  <si>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</si>
  <si>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</si>
  <si>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</si>
  <si>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</si>
  <si>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</si>
  <si>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</si>
  <si>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</si>
  <si>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</si>
  <si>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</si>
  <si>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</si>
  <si>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</si>
  <si>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</si>
  <si>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</si>
  <si>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</si>
  <si>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</si>
  <si>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</si>
  <si>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</si>
  <si>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</si>
  <si>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</si>
  <si>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</si>
  <si>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</si>
  <si>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</si>
  <si>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</si>
  <si>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</si>
  <si>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</si>
  <si>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</si>
  <si>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</si>
  <si>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</si>
  <si>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</si>
  <si>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</si>
  <si>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</si>
  <si>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</si>
  <si>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</si>
  <si>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</si>
  <si>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</si>
  <si>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</si>
  <si>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</si>
  <si>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</si>
  <si>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</si>
  <si>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</si>
  <si>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</si>
  <si>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</si>
  <si>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</si>
  <si>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</si>
  <si>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</si>
  <si>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</si>
  <si>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</si>
  <si>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</si>
  <si>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</si>
  <si>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</si>
  <si>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</si>
  <si>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</si>
  <si>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</si>
  <si>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</si>
  <si>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</si>
  <si>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</si>
  <si>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</si>
  <si>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</si>
  <si>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</si>
  <si>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</si>
  <si>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</si>
  <si>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</si>
  <si>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</si>
  <si>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</si>
  <si>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</si>
  <si>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</si>
  <si>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</si>
  <si>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</si>
  <si>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</si>
  <si>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</si>
  <si>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</si>
  <si>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</si>
  <si>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</si>
  <si>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</si>
  <si>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</si>
  <si>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</si>
  <si>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</si>
  <si>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</si>
  <si>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</si>
  <si>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</si>
  <si>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</si>
  <si>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</si>
  <si>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</si>
  <si>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</si>
  <si>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</si>
  <si>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</si>
  <si>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</si>
  <si>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</si>
  <si>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</si>
  <si>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</si>
  <si>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</si>
  <si>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</si>
  <si>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</si>
  <si>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</si>
  <si>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</si>
  <si>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</si>
  <si>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</si>
  <si>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</si>
  <si>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</si>
  <si>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</si>
  <si>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</si>
  <si>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</si>
  <si>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</si>
  <si>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</si>
  <si>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</si>
  <si>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</si>
  <si>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</si>
  <si>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</si>
  <si>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</si>
  <si>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</si>
  <si>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</si>
  <si>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</si>
  <si>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</si>
  <si>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</si>
  <si>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</si>
  <si>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</si>
  <si>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</si>
  <si>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</si>
  <si>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</si>
  <si>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</si>
  <si>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</si>
  <si>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</si>
  <si>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</si>
  <si>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</si>
  <si>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</si>
  <si>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</si>
  <si>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</si>
  <si>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</si>
  <si>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</si>
  <si>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</si>
  <si>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</si>
  <si>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</si>
  <si>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</si>
  <si>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</si>
  <si>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</si>
  <si>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</si>
  <si>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</si>
  <si>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</si>
  <si>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</si>
  <si>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</si>
  <si>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</si>
  <si>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</si>
  <si>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</si>
  <si>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</si>
  <si>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</si>
  <si>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</si>
  <si>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</si>
  <si>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</si>
  <si>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</si>
  <si>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</si>
  <si>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</si>
  <si>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</si>
  <si>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</si>
  <si>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</si>
  <si>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</si>
  <si>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</si>
  <si>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</si>
  <si>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</si>
  <si>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</si>
  <si>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</si>
  <si>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</si>
  <si>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</si>
  <si>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</si>
  <si>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</si>
  <si>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</si>
  <si>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</si>
  <si>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</si>
  <si>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</si>
  <si>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</si>
  <si>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</si>
  <si>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</si>
  <si>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</si>
  <si>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</si>
  <si>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</si>
  <si>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</si>
  <si>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</si>
  <si>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</si>
  <si>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</si>
  <si>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</si>
  <si>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</si>
  <si>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</si>
  <si>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</si>
  <si>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</si>
  <si>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</si>
  <si>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</si>
  <si>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</si>
  <si>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</si>
  <si>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</si>
  <si>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</si>
  <si>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</si>
  <si>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</si>
  <si>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</si>
  <si>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</si>
  <si>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</si>
  <si>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</si>
  <si>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</si>
  <si>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</si>
  <si>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</si>
  <si>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</si>
  <si>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</si>
  <si>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</si>
  <si>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</si>
  <si>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</si>
  <si>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</si>
  <si>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</si>
  <si>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</si>
  <si>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</si>
  <si>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</si>
  <si>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</si>
  <si>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</si>
  <si>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</si>
  <si>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</si>
  <si>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</si>
  <si>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</si>
  <si>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</si>
  <si>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</si>
  <si>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</si>
  <si>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</si>
  <si>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</si>
  <si>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</si>
  <si>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</si>
  <si>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</si>
  <si>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</si>
  <si>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</si>
  <si>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</si>
  <si>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</si>
  <si>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</si>
  <si>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</si>
  <si>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</si>
  <si>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</si>
  <si>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</si>
  <si>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</si>
  <si>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</si>
  <si>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</si>
  <si>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</si>
  <si>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</si>
  <si>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</si>
  <si>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</si>
  <si>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</si>
  <si>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</si>
  <si>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</si>
  <si>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</si>
  <si>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</si>
  <si>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</si>
  <si>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</si>
  <si>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</si>
  <si>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</si>
  <si>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</si>
  <si>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</si>
  <si>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</si>
  <si>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</si>
  <si>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</si>
  <si>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</si>
  <si>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</si>
  <si>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</si>
  <si>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</si>
  <si>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</si>
  <si>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</si>
  <si>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</si>
  <si>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</si>
  <si>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</si>
  <si>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</si>
  <si>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</si>
  <si>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</si>
  <si>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</si>
  <si>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</si>
  <si>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</si>
  <si>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</si>
  <si>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</si>
  <si>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</si>
  <si>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</si>
  <si>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</si>
  <si>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</si>
  <si>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</si>
  <si>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</si>
  <si>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</si>
  <si>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</si>
  <si>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</si>
  <si>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</si>
  <si>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</si>
  <si>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</si>
  <si>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</si>
  <si>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</si>
  <si>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</si>
  <si>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</si>
  <si>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</si>
  <si>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</si>
  <si>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</si>
  <si>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</si>
  <si>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</si>
  <si>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</si>
  <si>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</si>
  <si>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</si>
  <si>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</si>
  <si>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</si>
  <si>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</si>
  <si>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</si>
  <si>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</si>
  <si>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</si>
  <si>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</si>
  <si>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</si>
  <si>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</si>
  <si>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</si>
  <si>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</si>
  <si>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</si>
  <si>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</si>
  <si>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</si>
  <si>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</si>
  <si>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</si>
  <si>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</si>
  <si>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</si>
  <si>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</si>
  <si>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</si>
  <si>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</si>
  <si>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</si>
  <si>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</si>
  <si>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</si>
  <si>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</si>
  <si>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</si>
  <si>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</si>
  <si>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</si>
  <si>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</si>
  <si>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</si>
  <si>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</si>
  <si>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</si>
  <si>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</si>
  <si>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</si>
  <si>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</si>
  <si>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</si>
  <si>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</si>
  <si>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</si>
  <si>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</si>
  <si>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</si>
  <si>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</si>
  <si>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</si>
  <si>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</si>
  <si>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</si>
  <si>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</si>
  <si>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</si>
  <si>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</si>
  <si>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</si>
  <si>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</si>
  <si>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</si>
  <si>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</si>
  <si>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</si>
  <si>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</si>
  <si>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</si>
  <si>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</si>
  <si>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</si>
  <si>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</si>
  <si>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</si>
  <si>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</si>
  <si>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</si>
  <si>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</si>
  <si>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</si>
  <si>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</si>
  <si>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</si>
  <si>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</si>
  <si>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</si>
  <si>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</si>
  <si>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</si>
  <si>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</si>
  <si>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</si>
  <si>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</si>
  <si>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</si>
  <si>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</si>
  <si>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</si>
  <si>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</si>
  <si>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</si>
  <si>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</si>
  <si>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</si>
  <si>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</si>
  <si>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</si>
  <si>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</si>
  <si>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</si>
  <si>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</si>
  <si>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</si>
  <si>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</si>
  <si>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</si>
  <si>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</si>
  <si>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</si>
  <si>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</si>
  <si>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</si>
  <si>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</si>
  <si>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</si>
  <si>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</si>
  <si>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</si>
  <si>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</si>
  <si>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</si>
  <si>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</si>
  <si>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</si>
  <si>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</si>
  <si>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</si>
  <si>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</si>
  <si>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</si>
  <si>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</si>
  <si>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</si>
  <si>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</si>
  <si>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</si>
  <si>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</si>
  <si>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</si>
  <si>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</si>
  <si>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</si>
  <si>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</si>
  <si>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</si>
  <si>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</si>
  <si>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</si>
  <si>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</si>
  <si>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</si>
  <si>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</si>
  <si>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</si>
  <si>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</si>
  <si>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</si>
  <si>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</si>
  <si>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</si>
  <si>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</si>
  <si>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</si>
  <si>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</si>
  <si>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</si>
  <si>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</si>
  <si>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</si>
  <si>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</si>
  <si>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</si>
  <si>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</si>
  <si>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</si>
  <si>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</si>
  <si>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</si>
  <si>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</si>
  <si>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</si>
  <si>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</si>
  <si>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</si>
  <si>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</si>
  <si>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</si>
  <si>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</si>
  <si>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</si>
  <si>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</si>
  <si>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</si>
  <si>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</si>
  <si>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</si>
  <si>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</si>
  <si>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</si>
  <si>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</si>
  <si>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</si>
  <si>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</si>
  <si>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</si>
  <si>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</si>
  <si>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</si>
  <si>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</si>
  <si>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</si>
  <si>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</si>
  <si>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</si>
  <si>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</si>
  <si>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</si>
  <si>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</si>
  <si>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</si>
  <si>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</si>
  <si>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</si>
  <si>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</si>
  <si>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</si>
  <si>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</si>
  <si>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</si>
  <si>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</si>
  <si>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</si>
  <si>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</si>
  <si>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</si>
  <si>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</si>
  <si>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</si>
  <si>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</si>
  <si>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</si>
  <si>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</si>
  <si>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</si>
  <si>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</si>
  <si>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</si>
  <si>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</si>
  <si>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</si>
  <si>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</si>
  <si>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</si>
  <si>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</si>
  <si>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</si>
  <si>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</si>
  <si>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</si>
  <si>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</si>
  <si>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</si>
  <si>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</si>
  <si>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</si>
  <si>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</si>
  <si>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</si>
  <si>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</si>
  <si>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</si>
  <si>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</si>
  <si>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</si>
  <si>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</si>
  <si>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</si>
  <si>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</si>
  <si>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</si>
  <si>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</si>
  <si>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</si>
  <si>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</si>
  <si>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</si>
  <si>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</si>
  <si>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</si>
  <si>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</si>
  <si>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</si>
  <si>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</si>
  <si>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</si>
  <si>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</si>
  <si>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</si>
  <si>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</si>
  <si>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</si>
  <si>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</si>
  <si>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</si>
  <si>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</si>
  <si>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</si>
  <si>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</si>
  <si>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</si>
  <si>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</si>
  <si>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</si>
  <si>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</si>
  <si>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</si>
  <si>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</si>
  <si>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</si>
  <si>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</si>
  <si>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</si>
  <si>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</si>
  <si>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</si>
  <si>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</si>
  <si>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</si>
  <si>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</si>
  <si>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</si>
  <si>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</si>
  <si>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</si>
  <si>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</si>
  <si>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</si>
  <si>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</si>
  <si>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</si>
  <si>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</si>
  <si>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</si>
  <si>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</si>
  <si>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</si>
  <si>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</si>
  <si>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</si>
  <si>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</si>
  <si>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</si>
  <si>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</si>
  <si>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</si>
  <si>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</si>
  <si>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</si>
  <si>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</si>
  <si>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</si>
  <si>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</si>
  <si>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</si>
  <si>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</si>
  <si>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</si>
  <si>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</si>
  <si>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</si>
  <si>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</si>
  <si>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</si>
  <si>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</si>
  <si>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</si>
  <si>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</si>
  <si>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</si>
  <si>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</si>
  <si>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</si>
  <si>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</si>
  <si>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</si>
  <si>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</si>
  <si>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</si>
  <si>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</si>
  <si>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</si>
  <si>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</si>
  <si>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</si>
  <si>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</si>
  <si>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</si>
  <si>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</si>
  <si>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</si>
  <si>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</si>
  <si>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</si>
  <si>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</si>
  <si>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</si>
  <si>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</si>
  <si>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</si>
  <si>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</si>
  <si>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</si>
  <si>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</si>
  <si>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</si>
  <si>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</si>
  <si>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</si>
  <si>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</si>
  <si>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</si>
  <si>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</si>
  <si>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</si>
  <si>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</si>
  <si>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</si>
  <si>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</si>
  <si>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</si>
  <si>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</si>
  <si>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</si>
  <si>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</si>
  <si>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</si>
  <si>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</si>
  <si>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</si>
  <si>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</si>
  <si>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</si>
  <si>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</si>
  <si>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</si>
  <si>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</si>
  <si>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</si>
  <si>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</si>
  <si>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</si>
  <si>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</si>
  <si>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</si>
  <si>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</si>
  <si>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</si>
  <si>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</si>
  <si>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</si>
  <si>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</si>
  <si>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</si>
  <si>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</si>
  <si>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</si>
  <si>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</si>
  <si>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</si>
  <si>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</si>
  <si>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</si>
  <si>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</si>
  <si>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</si>
  <si>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</si>
  <si>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</si>
  <si>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</si>
  <si>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</si>
  <si>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</si>
  <si>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</si>
  <si>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</si>
  <si>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</si>
  <si>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</si>
  <si>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</si>
  <si>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</si>
  <si>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</si>
  <si>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</si>
  <si>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</si>
  <si>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</si>
  <si>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</si>
  <si>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</si>
  <si>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</si>
  <si>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</si>
  <si>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</si>
  <si>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</si>
  <si>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</si>
  <si>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</si>
  <si>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</si>
  <si>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</si>
  <si>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</si>
  <si>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</si>
  <si>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</si>
  <si>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</si>
  <si>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</si>
  <si>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</si>
  <si>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</si>
  <si>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</si>
  <si>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</si>
  <si>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</si>
  <si>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</si>
  <si>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</si>
  <si>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</si>
  <si>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</si>
  <si>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</si>
  <si>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</si>
  <si>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</si>
  <si>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</si>
  <si>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</si>
  <si>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</si>
  <si>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</si>
  <si>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</si>
  <si>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</si>
  <si>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</si>
  <si>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</si>
  <si>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</si>
  <si>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</si>
  <si>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</si>
  <si>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</si>
  <si>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</si>
  <si>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</si>
  <si>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</si>
  <si>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</si>
  <si>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</si>
  <si>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</si>
  <si>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</si>
  <si>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</si>
  <si>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</si>
  <si>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</si>
  <si>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</si>
  <si>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</si>
  <si>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</si>
  <si>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</si>
  <si>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</si>
  <si>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</si>
  <si>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</si>
  <si>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</si>
  <si>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</si>
  <si>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</si>
  <si>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</si>
  <si>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</si>
  <si>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</si>
  <si>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</si>
  <si>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</si>
  <si>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</si>
  <si>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</si>
  <si>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</si>
  <si>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</si>
  <si>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</si>
  <si>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</si>
  <si>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</si>
  <si>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</si>
  <si>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</si>
  <si>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</si>
  <si>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</si>
  <si>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</si>
  <si>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</si>
  <si>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</si>
  <si>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</si>
  <si>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</si>
  <si>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</si>
  <si>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</si>
  <si>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</si>
  <si>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</si>
  <si>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</si>
  <si>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</si>
  <si>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</si>
  <si>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</si>
  <si>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</si>
  <si>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</si>
  <si>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</si>
  <si>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</si>
  <si>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</si>
  <si>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</si>
  <si>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</si>
  <si>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</si>
  <si>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</si>
  <si>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</si>
  <si>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</si>
  <si>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</si>
  <si>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</si>
  <si>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</si>
  <si>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</si>
  <si>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</si>
  <si>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</si>
  <si>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</si>
  <si>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</si>
  <si>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</si>
  <si>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</si>
  <si>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</si>
  <si>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</si>
  <si>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</si>
  <si>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</si>
  <si>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</si>
  <si>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</si>
  <si>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</si>
  <si>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</si>
  <si>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</si>
  <si>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</si>
  <si>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</si>
  <si>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</si>
  <si>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</si>
  <si>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</si>
  <si>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</si>
  <si>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</si>
  <si>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</si>
  <si>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</si>
  <si>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</si>
  <si>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</si>
  <si>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</si>
  <si>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</si>
  <si>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</si>
  <si>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</si>
  <si>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</si>
  <si>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</si>
  <si>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</si>
  <si>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</si>
  <si>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</si>
  <si>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</si>
  <si>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</si>
  <si>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</si>
  <si>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</si>
  <si>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</si>
  <si>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</si>
  <si>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</si>
  <si>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</si>
  <si>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</si>
  <si>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</si>
  <si>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</si>
  <si>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</si>
  <si>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</si>
  <si>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</si>
  <si>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</si>
  <si>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</si>
  <si>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</si>
  <si>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</si>
  <si>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</si>
  <si>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</si>
  <si>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</si>
  <si>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</si>
  <si>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</si>
  <si>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</si>
  <si>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</si>
  <si>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</si>
  <si>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</si>
  <si>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</si>
  <si>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</si>
  <si>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</si>
  <si>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</si>
  <si>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</si>
  <si>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</si>
  <si>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</si>
  <si>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</si>
  <si>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</si>
  <si>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</si>
  <si>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</si>
  <si>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</si>
  <si>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</si>
  <si>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</si>
  <si>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</si>
  <si>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</si>
  <si>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</si>
  <si>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</si>
  <si>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</si>
  <si>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</si>
  <si>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</si>
  <si>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</si>
  <si>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</si>
  <si>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</si>
  <si>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</si>
  <si>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</si>
  <si>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</si>
  <si>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</si>
  <si>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</si>
  <si>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</si>
  <si>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</si>
  <si>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</si>
  <si>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</si>
  <si>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</si>
  <si>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</si>
  <si>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</si>
  <si>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</si>
  <si>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</si>
  <si>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</si>
  <si>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</si>
  <si>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</si>
  <si>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</si>
  <si>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</si>
  <si>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</si>
  <si>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</si>
  <si>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</si>
  <si>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</si>
  <si>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</si>
  <si>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</si>
  <si>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</si>
  <si>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</si>
  <si>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</si>
  <si>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</si>
  <si>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</si>
  <si>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</si>
  <si>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</si>
  <si>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</si>
  <si>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</si>
  <si>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</si>
  <si>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</si>
  <si>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</si>
  <si>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</si>
  <si>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</si>
  <si>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</si>
  <si>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</si>
  <si>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</si>
  <si>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</si>
  <si>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</si>
  <si>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</si>
  <si>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</si>
  <si>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</si>
  <si>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</si>
  <si>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</si>
  <si>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</si>
  <si>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</si>
  <si>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</si>
  <si>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</si>
  <si>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</si>
  <si>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</si>
  <si>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</si>
  <si>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</si>
  <si>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</si>
  <si>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</si>
  <si>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</si>
  <si>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</si>
  <si>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</si>
  <si>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</si>
  <si>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</si>
  <si>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</si>
  <si>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</si>
  <si>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</si>
  <si>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</si>
  <si>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</si>
  <si>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</si>
  <si>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</si>
  <si>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</si>
  <si>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</si>
  <si>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</si>
  <si>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</si>
  <si>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</si>
  <si>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</si>
  <si>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</si>
  <si>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</si>
  <si>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</si>
  <si>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</si>
  <si>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</si>
  <si>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</si>
  <si>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</si>
  <si>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</si>
  <si>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</si>
  <si>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</si>
  <si>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</si>
  <si>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</si>
  <si>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</si>
  <si>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</si>
  <si>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</si>
  <si>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</si>
  <si>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</si>
  <si>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</si>
  <si>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</si>
  <si>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</si>
  <si>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</si>
  <si>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</si>
  <si>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</si>
  <si>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</si>
  <si>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</si>
  <si>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</si>
  <si>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</si>
  <si>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</si>
  <si>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</si>
  <si>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</si>
  <si>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</si>
  <si>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</si>
  <si>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</si>
  <si>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</si>
  <si>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</si>
  <si>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</si>
  <si>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</si>
  <si>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</si>
  <si>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</si>
  <si>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</si>
  <si>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</si>
  <si>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</si>
  <si>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</si>
  <si>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</si>
  <si>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</si>
  <si>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</si>
  <si>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</si>
  <si>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</si>
  <si>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</si>
  <si>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</si>
  <si>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</si>
  <si>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</si>
  <si>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</si>
  <si>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</si>
  <si>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</si>
  <si>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</si>
  <si>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</si>
  <si>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</si>
  <si>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</si>
  <si>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</si>
  <si>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</si>
  <si>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</si>
  <si>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</si>
  <si>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</si>
  <si>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</si>
  <si>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</si>
  <si>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</si>
  <si>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</si>
  <si>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</si>
  <si>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</si>
  <si>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</si>
  <si>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</si>
  <si>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</si>
  <si>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</si>
  <si>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</si>
  <si>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</si>
  <si>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</si>
  <si>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</si>
  <si>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</si>
  <si>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</si>
  <si>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</si>
  <si>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</si>
  <si>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</si>
  <si>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</si>
  <si>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</si>
  <si>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</si>
  <si>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</si>
  <si>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</si>
  <si>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</si>
  <si>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</si>
  <si>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</si>
  <si>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</si>
  <si>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</si>
  <si>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</si>
  <si>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</si>
  <si>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</si>
  <si>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</si>
  <si>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</si>
  <si>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</si>
  <si>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</si>
  <si>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</si>
  <si>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</si>
  <si>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</si>
  <si>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</si>
  <si>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</si>
  <si>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</si>
  <si>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</si>
  <si>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</si>
  <si>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</si>
  <si>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</si>
  <si>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</si>
  <si>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</si>
  <si>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</si>
  <si>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</si>
  <si>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</si>
  <si>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</si>
  <si>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</si>
  <si>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</si>
  <si>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</si>
  <si>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</si>
  <si>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</si>
  <si>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</si>
  <si>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</si>
  <si>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</si>
  <si>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</si>
  <si>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</si>
  <si>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</si>
  <si>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</si>
  <si>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</si>
  <si>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</si>
  <si>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</si>
  <si>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</si>
  <si>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</si>
  <si>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</si>
  <si>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</si>
  <si>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</si>
  <si>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</si>
  <si>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</si>
  <si>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</si>
  <si>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</si>
  <si>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</si>
  <si>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</si>
  <si>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</si>
  <si>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</si>
  <si>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</si>
  <si>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</si>
  <si>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</si>
  <si>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</si>
  <si>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</si>
  <si>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</si>
  <si>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</si>
  <si>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</si>
  <si>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</si>
  <si>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</si>
  <si>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</si>
  <si>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</si>
  <si>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</si>
  <si>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</si>
  <si>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</si>
  <si>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</si>
  <si>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</si>
  <si>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</si>
  <si>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</si>
  <si>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</si>
  <si>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</si>
  <si>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</si>
  <si>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</si>
  <si>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</si>
  <si>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</si>
  <si>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</si>
  <si>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</si>
  <si>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</si>
  <si>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</si>
  <si>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</si>
  <si>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</si>
  <si>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</si>
  <si>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</si>
  <si>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</si>
  <si>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</si>
  <si>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</si>
  <si>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</si>
  <si>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</si>
  <si>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</si>
  <si>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</si>
  <si>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</si>
  <si>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</si>
  <si>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</si>
  <si>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</si>
  <si>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</si>
  <si>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</si>
  <si>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</si>
  <si>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</si>
  <si>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</si>
  <si>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</si>
  <si>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</si>
  <si>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</si>
  <si>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</si>
  <si>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</si>
  <si>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</si>
  <si>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</si>
  <si>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</si>
  <si>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</si>
  <si>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</si>
  <si>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</si>
  <si>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</si>
  <si>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</si>
  <si>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</si>
  <si>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</si>
  <si>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</si>
  <si>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</si>
  <si>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</si>
  <si>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</si>
  <si>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</si>
  <si>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</si>
  <si>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</si>
  <si>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</si>
  <si>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</si>
  <si>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</si>
  <si>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</si>
  <si>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</si>
  <si>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</si>
  <si>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</si>
  <si>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</si>
  <si>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</si>
  <si>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</si>
  <si>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</si>
  <si>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</si>
  <si>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</si>
  <si>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</si>
  <si>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</si>
  <si>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</si>
  <si>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</si>
  <si>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</si>
  <si>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</si>
  <si>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</si>
  <si>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</si>
  <si>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</si>
  <si>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</si>
  <si>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</si>
  <si>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</si>
  <si>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</si>
  <si>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</si>
  <si>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</si>
  <si>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</si>
  <si>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</si>
  <si>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</si>
  <si>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</si>
  <si>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</si>
  <si>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</si>
  <si>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</si>
  <si>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</si>
  <si>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</si>
  <si>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</si>
  <si>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</si>
  <si>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</si>
  <si>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</si>
  <si>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</si>
  <si>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</si>
  <si>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</si>
  <si>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</si>
  <si>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</si>
  <si>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</si>
  <si>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</si>
  <si>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</si>
  <si>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</si>
  <si>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</si>
  <si>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</si>
  <si>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</si>
  <si>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</si>
  <si>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</si>
  <si>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</si>
  <si>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</si>
  <si>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</si>
  <si>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</si>
  <si>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</si>
  <si>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</si>
  <si>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</si>
  <si>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</si>
  <si>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</si>
  <si>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</si>
  <si>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</si>
  <si>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</si>
  <si>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</si>
  <si>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</si>
  <si>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</si>
  <si>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</si>
  <si>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</si>
  <si>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</si>
  <si>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</si>
  <si>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</si>
  <si>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</si>
  <si>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</si>
  <si>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</si>
  <si>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</si>
  <si>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</si>
  <si>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</si>
  <si>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</si>
  <si>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</si>
  <si>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</si>
  <si>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</si>
  <si>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</si>
  <si>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</si>
  <si>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</si>
  <si>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</si>
  <si>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</si>
  <si>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</si>
  <si>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</si>
  <si>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</si>
  <si>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</si>
  <si>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</si>
  <si>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</si>
  <si>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</si>
  <si>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</si>
  <si>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</si>
  <si>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</si>
  <si>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</si>
  <si>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</si>
  <si>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</si>
  <si>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</si>
  <si>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</si>
  <si>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</si>
  <si>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</si>
  <si>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</si>
  <si>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</si>
  <si>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</si>
  <si>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</si>
  <si>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</si>
  <si>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</si>
  <si>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</si>
  <si>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</si>
  <si>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</si>
  <si>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</si>
  <si>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</si>
  <si>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</si>
  <si>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</si>
  <si>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</si>
  <si>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</si>
  <si>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</si>
  <si>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</si>
  <si>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</si>
  <si>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</si>
  <si>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</si>
  <si>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</si>
  <si>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</si>
  <si>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</si>
  <si>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</si>
  <si>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</si>
  <si>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</si>
  <si>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</si>
  <si>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</si>
  <si>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</si>
  <si>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</si>
  <si>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</si>
  <si>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</si>
  <si>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</si>
  <si>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</si>
  <si>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</si>
  <si>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</si>
  <si>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</si>
  <si>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</si>
  <si>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</si>
  <si>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</si>
  <si>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</si>
  <si>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</si>
  <si>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</si>
  <si>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</si>
  <si>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</si>
  <si>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</si>
  <si>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</si>
  <si>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</si>
  <si>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</si>
  <si>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</si>
  <si>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</si>
  <si>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</si>
  <si>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</si>
  <si>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</si>
  <si>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</si>
  <si>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</si>
  <si>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</si>
  <si>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</si>
  <si>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</si>
  <si>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</si>
  <si>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</si>
  <si>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</si>
  <si>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</si>
  <si>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</si>
  <si>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</si>
  <si>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</si>
  <si>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</si>
  <si>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</si>
  <si>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</si>
  <si>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</si>
  <si>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</si>
  <si>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</si>
  <si>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</si>
  <si>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</si>
  <si>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</si>
  <si>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</si>
  <si>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</si>
  <si>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</si>
  <si>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</si>
  <si>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</si>
  <si>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</si>
  <si>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</si>
  <si>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</si>
  <si>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</si>
  <si>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</si>
  <si>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</si>
  <si>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</si>
  <si>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</si>
  <si>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</si>
  <si>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</si>
  <si>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</si>
  <si>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</si>
  <si>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</si>
  <si>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</si>
  <si>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</si>
  <si>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</si>
  <si>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</si>
  <si>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</si>
  <si>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</si>
  <si>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</si>
  <si>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</si>
  <si>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</si>
  <si>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</si>
  <si>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</si>
  <si>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</si>
  <si>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</si>
  <si>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</si>
  <si>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</si>
  <si>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</si>
  <si>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</si>
  <si>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</si>
  <si>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</si>
  <si>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</si>
  <si>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</si>
  <si>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</si>
  <si>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</si>
  <si>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</si>
  <si>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</si>
  <si>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</si>
  <si>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</si>
  <si>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</si>
  <si>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</si>
  <si>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</si>
  <si>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</si>
  <si>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</si>
  <si>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</si>
  <si>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</si>
  <si>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</si>
  <si>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</si>
  <si>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</si>
  <si>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</si>
  <si>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</si>
  <si>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</si>
  <si>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</si>
  <si>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</si>
  <si>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</si>
  <si>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</si>
  <si>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</si>
  <si>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</si>
  <si>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</si>
  <si>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</si>
  <si>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</si>
  <si>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</si>
  <si>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</si>
  <si>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</si>
  <si>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</si>
  <si>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</si>
  <si>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</si>
  <si>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</si>
  <si>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</si>
  <si>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</si>
  <si>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</si>
  <si>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</si>
  <si>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</si>
  <si>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</si>
  <si>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</si>
  <si>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</si>
  <si>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</si>
  <si>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</si>
  <si>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</si>
  <si>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</si>
  <si>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</si>
  <si>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</si>
  <si>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</si>
  <si>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</si>
  <si>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</si>
  <si>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</si>
  <si>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</si>
  <si>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</si>
  <si>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</si>
  <si>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</si>
  <si>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</si>
  <si>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</si>
  <si>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</si>
  <si>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</si>
  <si>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</si>
  <si>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</si>
  <si>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</si>
  <si>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</si>
  <si>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</si>
  <si>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</si>
  <si>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</si>
  <si>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</si>
  <si>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</si>
  <si>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</si>
  <si>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</si>
  <si>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</si>
  <si>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</si>
  <si>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</si>
  <si>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</si>
  <si>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</si>
  <si>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</si>
  <si>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</si>
  <si>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</si>
  <si>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</si>
  <si>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</si>
  <si>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</si>
  <si>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</si>
  <si>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</si>
  <si>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</si>
  <si>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</si>
  <si>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</si>
  <si>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</si>
  <si>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</si>
  <si>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</si>
  <si>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</si>
  <si>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</si>
  <si>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</si>
  <si>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</si>
  <si>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</si>
  <si>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</si>
  <si>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</si>
  <si>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</si>
  <si>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</si>
  <si>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</si>
  <si>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</si>
  <si>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</si>
  <si>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</si>
  <si>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</si>
  <si>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</si>
  <si>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</si>
  <si>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</si>
  <si>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</si>
  <si>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</si>
  <si>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</si>
  <si>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</si>
  <si>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</si>
  <si>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</si>
  <si>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</si>
  <si>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</si>
  <si>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</si>
  <si>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</si>
  <si>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</si>
  <si>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</si>
  <si>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</si>
  <si>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</si>
  <si>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</si>
  <si>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</si>
  <si>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</si>
  <si>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</si>
  <si>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</si>
  <si>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</si>
  <si>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</si>
  <si>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</si>
  <si>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</si>
  <si>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</si>
  <si>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</si>
  <si>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</si>
  <si>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</si>
  <si>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</si>
  <si>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</si>
  <si>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</si>
  <si>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</si>
  <si>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</si>
  <si>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</si>
  <si>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</si>
  <si>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</si>
  <si>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</si>
  <si>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</si>
  <si>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</si>
  <si>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</si>
  <si>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</si>
  <si>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</si>
  <si>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</si>
  <si>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</si>
  <si>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</si>
  <si>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</si>
  <si>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</si>
  <si>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</si>
  <si>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</si>
  <si>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</si>
  <si>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</si>
  <si>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</si>
  <si>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</si>
  <si>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</si>
  <si>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</si>
  <si>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</si>
  <si>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</si>
  <si>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</si>
  <si>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</si>
  <si>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</si>
  <si>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</si>
  <si>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</si>
  <si>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</si>
  <si>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</si>
  <si>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</si>
  <si>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</si>
  <si>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</si>
  <si>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</si>
  <si>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</si>
  <si>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</si>
  <si>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</si>
  <si>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</si>
  <si>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</si>
  <si>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</si>
  <si>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</si>
  <si>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</si>
  <si>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</si>
  <si>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</si>
  <si>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</si>
  <si>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</si>
  <si>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</si>
  <si>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</si>
  <si>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</si>
  <si>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</si>
  <si>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</si>
  <si>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</si>
  <si>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</si>
  <si>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</si>
  <si>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</si>
  <si>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</si>
  <si>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</si>
  <si>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</si>
  <si>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</si>
  <si>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</si>
  <si>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</si>
  <si>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</si>
  <si>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</si>
  <si>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</si>
  <si>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</si>
  <si>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</si>
  <si>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</si>
  <si>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</si>
  <si>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</si>
  <si>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</si>
  <si>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</si>
  <si>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</si>
  <si>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</si>
  <si>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</si>
  <si>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</si>
  <si>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</si>
  <si>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</si>
  <si>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</si>
  <si>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</si>
  <si>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</si>
  <si>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</si>
  <si>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</si>
  <si>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</si>
  <si>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</si>
  <si>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</si>
  <si>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</si>
  <si>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</si>
  <si>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</si>
  <si>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</si>
  <si>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</si>
  <si>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</si>
  <si>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</si>
  <si>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</si>
  <si>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</si>
  <si>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</si>
  <si>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</si>
  <si>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</si>
  <si>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</si>
  <si>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</si>
  <si>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</si>
  <si>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</si>
  <si>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</si>
  <si>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</si>
  <si>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</si>
  <si>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</si>
  <si>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</si>
  <si>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</si>
  <si>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</si>
  <si>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</si>
  <si>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</si>
  <si>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</si>
  <si>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</si>
  <si>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</si>
  <si>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</si>
  <si>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</si>
  <si>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</si>
  <si>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</si>
  <si>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</si>
  <si>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</si>
  <si>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</si>
  <si>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</si>
  <si>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</si>
  <si>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</si>
  <si>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</si>
  <si>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</si>
  <si>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</si>
  <si>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</si>
  <si>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</si>
  <si>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</si>
  <si>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</si>
  <si>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</si>
  <si>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</si>
  <si>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</si>
  <si>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</si>
  <si>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</si>
  <si>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</si>
  <si>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</si>
  <si>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</si>
  <si>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</si>
  <si>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</si>
  <si>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</si>
  <si>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</si>
  <si>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</si>
  <si>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</si>
  <si>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</si>
  <si>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</si>
  <si>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</si>
  <si>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</si>
  <si>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</si>
  <si>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</si>
  <si>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</si>
  <si>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</si>
  <si>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</si>
  <si>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</si>
  <si>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</si>
  <si>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</si>
  <si>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</si>
  <si>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</si>
  <si>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</si>
  <si>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</si>
  <si>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</si>
  <si>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</si>
  <si>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</si>
  <si>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</si>
  <si>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</si>
  <si>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</si>
  <si>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</si>
  <si>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</si>
  <si>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</si>
  <si>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</si>
  <si>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</si>
  <si>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</si>
  <si>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</si>
  <si>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</si>
  <si>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</si>
  <si>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</si>
  <si>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</si>
  <si>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</si>
  <si>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</si>
  <si>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</si>
  <si>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</si>
  <si>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</si>
  <si>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</si>
  <si>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</si>
  <si>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</si>
  <si>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</si>
  <si>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</si>
  <si>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</si>
  <si>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</si>
  <si>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</si>
  <si>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</si>
  <si>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</si>
  <si>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</si>
  <si>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</si>
  <si>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</si>
  <si>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</si>
  <si>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</si>
  <si>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</si>
  <si>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</si>
  <si>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</si>
  <si>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</si>
  <si>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</si>
  <si>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</si>
  <si>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</si>
  <si>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</si>
  <si>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</si>
  <si>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</si>
  <si>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</si>
  <si>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</si>
  <si>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</si>
  <si>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</si>
  <si>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</si>
  <si>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</si>
  <si>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</si>
  <si>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</si>
  <si>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</si>
  <si>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</si>
  <si>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</si>
  <si>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</si>
  <si>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</si>
  <si>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</si>
  <si>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</si>
  <si>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</si>
  <si>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</si>
  <si>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</si>
  <si>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</si>
  <si>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</si>
  <si>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</si>
  <si>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</si>
  <si>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</si>
  <si>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</si>
  <si>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</si>
  <si>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</si>
  <si>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</si>
  <si>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</si>
  <si>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</si>
  <si>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</si>
  <si>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</si>
  <si>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</si>
  <si>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</si>
  <si>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</si>
  <si>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</si>
  <si>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</si>
  <si>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</si>
  <si>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</si>
  <si>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</si>
  <si>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</si>
  <si>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</si>
  <si>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</si>
  <si>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</si>
  <si>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</si>
  <si>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</si>
  <si>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</si>
  <si>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</si>
  <si>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</si>
  <si>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</si>
  <si>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</si>
  <si>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</si>
  <si>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</si>
  <si>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</si>
  <si>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</si>
  <si>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</si>
  <si>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</si>
  <si>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</si>
  <si>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</si>
  <si>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</si>
  <si>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</si>
  <si>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</si>
  <si>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</si>
  <si>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</si>
  <si>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</si>
  <si>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</si>
  <si>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</si>
  <si>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</si>
  <si>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</si>
  <si>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</si>
  <si>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</si>
  <si>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</si>
  <si>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</si>
  <si>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</si>
  <si>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</si>
  <si>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</si>
  <si>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</si>
  <si>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</si>
  <si>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</si>
  <si>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</si>
  <si>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</si>
  <si>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</si>
  <si>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</si>
  <si>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</si>
  <si>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</si>
  <si>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</si>
  <si>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</si>
  <si>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</si>
  <si>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</si>
  <si>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</si>
  <si>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</si>
  <si>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</si>
  <si>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</si>
  <si>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</si>
  <si>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</si>
  <si>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</si>
  <si>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</si>
  <si>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</si>
  <si>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</si>
  <si>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</si>
  <si>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</si>
  <si>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</si>
  <si>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</si>
  <si>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</si>
  <si>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</si>
  <si>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</si>
  <si>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</si>
  <si>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</si>
  <si>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</si>
  <si>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</si>
  <si>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</si>
  <si>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</si>
  <si>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</si>
  <si>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</si>
  <si>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</si>
  <si>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</si>
  <si>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</si>
  <si>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</si>
  <si>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</si>
  <si>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</si>
  <si>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</si>
  <si>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</si>
  <si>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</si>
  <si>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</si>
  <si>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</si>
  <si>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</si>
  <si>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</si>
  <si>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</si>
  <si>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</si>
  <si>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</si>
  <si>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</si>
  <si>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</si>
  <si>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</si>
  <si>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</si>
  <si>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</si>
  <si>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</si>
  <si>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</si>
  <si>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</si>
  <si>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</si>
  <si>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</si>
  <si>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</si>
  <si>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</si>
  <si>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</si>
  <si>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</si>
  <si>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</si>
  <si>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</si>
  <si>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</si>
  <si>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</si>
  <si>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</si>
  <si>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</si>
  <si>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</si>
  <si>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</si>
  <si>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</si>
  <si>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</si>
  <si>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</si>
  <si>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</si>
  <si>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</si>
  <si>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</si>
  <si>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</si>
  <si>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</si>
  <si>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</si>
  <si>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</si>
  <si>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</si>
  <si>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</si>
  <si>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</si>
  <si>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</si>
  <si>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</si>
  <si>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</si>
  <si>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</si>
  <si>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</si>
  <si>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</si>
  <si>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</si>
  <si>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</si>
  <si>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</si>
  <si>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</si>
  <si>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</si>
  <si>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</si>
  <si>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</si>
  <si>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</si>
  <si>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</si>
  <si>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</si>
  <si>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</si>
  <si>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</si>
  <si>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</si>
  <si>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</si>
  <si>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</si>
  <si>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</si>
  <si>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</si>
  <si>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</si>
  <si>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</si>
  <si>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</si>
  <si>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</si>
  <si>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</si>
  <si>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</si>
  <si>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</si>
  <si>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</si>
  <si>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</si>
  <si>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</si>
  <si>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</si>
  <si>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</si>
  <si>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</si>
  <si>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</si>
  <si>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</si>
  <si>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</si>
  <si>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</si>
  <si>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</si>
  <si>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</si>
  <si>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</si>
  <si>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</si>
  <si>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</si>
  <si>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</si>
  <si>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</si>
  <si>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</si>
  <si>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</si>
  <si>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</si>
  <si>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</si>
  <si>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</si>
  <si>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</si>
  <si>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</si>
  <si>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</si>
  <si>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</si>
  <si>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</si>
  <si>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</si>
  <si>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</si>
  <si>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</si>
  <si>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</si>
  <si>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</si>
  <si>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</si>
  <si>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</si>
  <si>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</si>
  <si>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</si>
  <si>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</si>
  <si>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</si>
  <si>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</si>
  <si>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</si>
  <si>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</si>
  <si>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</si>
  <si>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</si>
  <si>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</si>
  <si>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</si>
  <si>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</si>
  <si>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</si>
  <si>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</si>
  <si>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</si>
  <si>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</si>
  <si>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</si>
  <si>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</si>
  <si>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</si>
  <si>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</si>
  <si>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</si>
  <si>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</si>
  <si>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</si>
  <si>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</si>
  <si>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</si>
  <si>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</si>
  <si>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</si>
  <si>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</si>
  <si>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</si>
  <si>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</si>
  <si>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</si>
  <si>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</si>
  <si>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</si>
  <si>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</si>
  <si>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</si>
  <si>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</si>
  <si>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</si>
  <si>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</si>
  <si>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</si>
  <si>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</si>
  <si>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</si>
  <si>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</si>
  <si>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</si>
  <si>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</si>
  <si>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</si>
  <si>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</si>
  <si>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</si>
  <si>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</si>
  <si>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</si>
  <si>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</si>
  <si>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</si>
  <si>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</si>
  <si>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</si>
  <si>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</si>
  <si>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</si>
  <si>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</si>
  <si>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</si>
  <si>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</si>
  <si>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</si>
  <si>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</si>
  <si>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</si>
  <si>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</si>
  <si>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</si>
  <si>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</si>
  <si>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</si>
  <si>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</si>
  <si>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</si>
  <si>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</si>
  <si>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</si>
  <si>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</si>
  <si>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</si>
  <si>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</si>
  <si>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</si>
  <si>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</si>
  <si>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</si>
  <si>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</si>
  <si>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</si>
  <si>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</si>
  <si>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</si>
  <si>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</si>
  <si>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</si>
  <si>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</si>
  <si>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</si>
  <si>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</si>
  <si>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</si>
  <si>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</si>
  <si>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</si>
  <si>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</si>
  <si>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</si>
  <si>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</si>
  <si>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</si>
  <si>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</si>
  <si>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</si>
  <si>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</si>
  <si>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</si>
  <si>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</si>
  <si>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</si>
  <si>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</si>
  <si>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</si>
  <si>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</si>
  <si>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</si>
  <si>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</si>
  <si>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</si>
  <si>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</si>
  <si>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</si>
  <si>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</si>
  <si>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</si>
  <si>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</si>
  <si>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</si>
  <si>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</si>
  <si>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</si>
  <si>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</si>
  <si>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</si>
  <si>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</si>
  <si>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</si>
  <si>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</si>
  <si>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</si>
  <si>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</si>
  <si>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</si>
  <si>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</si>
  <si>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</si>
  <si>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</si>
  <si>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</si>
  <si>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</si>
  <si>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</si>
  <si>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</si>
  <si>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</si>
  <si>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</si>
  <si>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</si>
  <si>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</si>
  <si>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</si>
  <si>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</si>
  <si>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</si>
  <si>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</si>
  <si>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</si>
  <si>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</si>
  <si>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</si>
  <si>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</si>
  <si>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</si>
  <si>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</si>
  <si>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</si>
  <si>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</si>
  <si>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</si>
  <si>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</si>
  <si>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</si>
  <si>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</si>
  <si>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</si>
  <si>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</si>
  <si>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</si>
  <si>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</si>
  <si>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</si>
  <si>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</si>
  <si>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</si>
  <si>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</si>
  <si>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</si>
  <si>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</si>
  <si>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</si>
  <si>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</si>
  <si>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</si>
  <si>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</si>
  <si>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</si>
  <si>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</si>
  <si>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</si>
  <si>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</si>
  <si>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</si>
  <si>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</si>
  <si>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</si>
  <si>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</si>
  <si>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</si>
  <si>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</si>
  <si>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</si>
  <si>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</si>
  <si>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</si>
  <si>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</si>
  <si>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</si>
  <si>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</si>
  <si>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</si>
  <si>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</si>
  <si>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</si>
  <si>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</si>
  <si>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</si>
  <si>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</si>
  <si>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</si>
  <si>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</si>
  <si>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</si>
  <si>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</si>
  <si>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</si>
  <si>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</si>
  <si>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</si>
  <si>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</si>
  <si>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</si>
  <si>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</si>
  <si>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</si>
  <si>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</si>
  <si>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</si>
  <si>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</si>
  <si>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</si>
  <si>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</si>
  <si>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</si>
  <si>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</si>
  <si>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</si>
  <si>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</si>
  <si>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</si>
  <si>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</si>
  <si>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</si>
  <si>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</si>
  <si>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</si>
  <si>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</si>
  <si>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</si>
  <si>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</si>
  <si>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</si>
  <si>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</si>
  <si>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</si>
  <si>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</si>
  <si>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</si>
  <si>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</si>
  <si>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</si>
  <si>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</si>
  <si>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</si>
  <si>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</si>
  <si>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</si>
  <si>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</si>
  <si>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</si>
  <si>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</si>
  <si>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</si>
  <si>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</si>
  <si>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</si>
  <si>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</si>
  <si>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</si>
  <si>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</si>
  <si>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</si>
  <si>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</si>
  <si>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</si>
  <si>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</si>
  <si>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</si>
  <si>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</si>
  <si>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</si>
  <si>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</si>
  <si>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</si>
  <si>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</si>
  <si>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</si>
  <si>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</si>
  <si>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</si>
  <si>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</si>
  <si>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</si>
  <si>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</si>
  <si>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</si>
  <si>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</si>
  <si>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</si>
  <si>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</si>
  <si>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</si>
  <si>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</si>
  <si>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</si>
  <si>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</si>
  <si>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</si>
  <si>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</si>
  <si>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</si>
  <si>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</si>
  <si>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</si>
  <si>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</si>
  <si>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</si>
  <si>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</si>
  <si>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</si>
  <si>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</si>
  <si>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</si>
  <si>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</si>
  <si>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</si>
  <si>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</si>
  <si>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</si>
  <si>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</si>
  <si>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</si>
  <si>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</si>
  <si>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</si>
  <si>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</si>
  <si>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</si>
  <si>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</si>
  <si>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</si>
  <si>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</si>
  <si>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</si>
  <si>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</si>
  <si>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</si>
  <si>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</si>
  <si>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</si>
  <si>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</si>
  <si>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</si>
  <si>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</si>
  <si>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</si>
  <si>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</si>
  <si>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</si>
  <si>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</si>
  <si>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</si>
  <si>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</si>
  <si>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</si>
  <si>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</si>
  <si>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</si>
  <si>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</si>
  <si>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</si>
  <si>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</si>
  <si>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</si>
  <si>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</si>
  <si>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</si>
  <si>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</si>
  <si>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</si>
  <si>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</si>
  <si>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</si>
  <si>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</si>
  <si>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</si>
  <si>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</si>
  <si>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</si>
  <si>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</si>
  <si>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</si>
  <si>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</si>
  <si>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</si>
  <si>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</si>
  <si>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</si>
  <si>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</si>
  <si>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</si>
  <si>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</si>
  <si>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</si>
  <si>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</si>
  <si>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</si>
  <si>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</si>
  <si>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</si>
  <si>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</si>
  <si>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</si>
  <si>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</si>
  <si>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</si>
  <si>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</si>
  <si>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</si>
  <si>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</si>
  <si>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</si>
  <si>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</si>
  <si>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</si>
  <si>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</si>
  <si>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</si>
  <si>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</si>
  <si>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</si>
  <si>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</si>
  <si>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</si>
  <si>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</si>
  <si>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</si>
  <si>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</si>
  <si>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</si>
  <si>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</si>
  <si>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</si>
  <si>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</si>
  <si>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</si>
  <si>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</si>
  <si>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</si>
  <si>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</si>
  <si>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</si>
  <si>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</si>
  <si>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</si>
  <si>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</si>
  <si>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</si>
  <si>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</si>
  <si>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</si>
  <si>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</si>
  <si>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</si>
  <si>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</si>
  <si>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</si>
  <si>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</si>
  <si>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</si>
  <si>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</si>
  <si>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</si>
  <si>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</si>
  <si>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</si>
  <si>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</si>
  <si>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</si>
  <si>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</si>
  <si>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</si>
  <si>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</si>
  <si>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</si>
  <si>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</si>
  <si>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</si>
  <si>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</si>
  <si>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</si>
  <si>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</si>
  <si>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</si>
  <si>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</si>
  <si>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</si>
  <si>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</si>
  <si>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</si>
  <si>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</si>
  <si>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</si>
  <si>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</si>
  <si>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</si>
  <si>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</si>
  <si>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</si>
  <si>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</si>
  <si>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</si>
  <si>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</si>
  <si>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</si>
  <si>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</si>
  <si>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</si>
  <si>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</si>
  <si>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</si>
  <si>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</si>
  <si>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</si>
  <si>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</si>
  <si>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</si>
  <si>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</si>
  <si>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</si>
  <si>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</si>
  <si>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</si>
  <si>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</si>
  <si>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</si>
  <si>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</si>
  <si>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</si>
  <si>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</si>
  <si>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</si>
  <si>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</si>
  <si>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</si>
  <si>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</si>
  <si>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</si>
  <si>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</si>
  <si>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</si>
  <si>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</si>
  <si>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</si>
  <si>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</si>
  <si>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</si>
  <si>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</si>
  <si>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</si>
  <si>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</si>
  <si>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</si>
  <si>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</si>
  <si>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</si>
  <si>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</si>
  <si>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</si>
  <si>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</si>
  <si>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</si>
  <si>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</si>
  <si>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</si>
  <si>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</si>
  <si>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</si>
  <si>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</si>
  <si>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</si>
  <si>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</si>
  <si>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</si>
  <si>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</si>
  <si>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</si>
  <si>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</si>
  <si>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</si>
  <si>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</si>
  <si>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</si>
  <si>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</si>
  <si>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</si>
  <si>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</si>
  <si>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</si>
  <si>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</si>
  <si>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</si>
  <si>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</si>
  <si>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</si>
  <si>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</si>
  <si>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</si>
  <si>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</si>
  <si>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</si>
  <si>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</si>
  <si>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</si>
  <si>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</si>
  <si>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</si>
  <si>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</si>
  <si>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</si>
  <si>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</si>
  <si>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</si>
  <si>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</si>
  <si>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</si>
  <si>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</si>
  <si>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</si>
  <si>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</si>
  <si>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</si>
  <si>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</si>
  <si>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</si>
  <si>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</si>
  <si>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</si>
  <si>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</si>
  <si>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</si>
  <si>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</si>
  <si>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</si>
  <si>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</si>
  <si>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</si>
  <si>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</si>
  <si>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</si>
  <si>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</si>
  <si>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</si>
  <si>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</si>
  <si>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</si>
  <si>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</si>
  <si>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</si>
  <si>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</si>
  <si>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</si>
  <si>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</si>
  <si>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</si>
  <si>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</si>
  <si>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</si>
  <si>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</si>
  <si>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</si>
  <si>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</si>
  <si>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</si>
  <si>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</si>
  <si>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</si>
  <si>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</si>
  <si>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</si>
  <si>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</si>
  <si>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</si>
  <si>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</si>
  <si>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</si>
  <si>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</si>
  <si>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</si>
  <si>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</si>
  <si>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</si>
  <si>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</si>
  <si>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</si>
  <si>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</si>
  <si>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</si>
  <si>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</si>
  <si>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</si>
  <si>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</si>
  <si>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</si>
  <si>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</si>
  <si>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</si>
  <si>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</si>
  <si>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</si>
  <si>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</si>
  <si>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</si>
  <si>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</si>
  <si>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</si>
  <si>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</si>
  <si>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</si>
  <si>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</si>
  <si>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</si>
  <si>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</si>
  <si>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</si>
  <si>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</si>
  <si>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</si>
  <si>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</si>
  <si>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</si>
  <si>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</si>
  <si>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</si>
  <si>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</si>
  <si>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</si>
  <si>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</si>
  <si>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</si>
  <si>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</si>
  <si>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</si>
  <si>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</si>
  <si>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</si>
  <si>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</si>
  <si>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</si>
  <si>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</si>
  <si>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</si>
  <si>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</si>
  <si>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</si>
  <si>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</si>
  <si>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</si>
  <si>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</si>
  <si>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</si>
  <si>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</si>
  <si>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</si>
  <si>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</si>
  <si>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</si>
  <si>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</si>
  <si>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</si>
  <si>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</si>
  <si>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</si>
  <si>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</si>
  <si>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</si>
  <si>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</si>
  <si>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</si>
  <si>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</si>
  <si>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</si>
  <si>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</si>
  <si>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</si>
  <si>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</si>
  <si>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</si>
  <si>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</si>
  <si>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</si>
  <si>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</si>
  <si>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</si>
  <si>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</si>
  <si>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</si>
  <si>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</si>
  <si>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</si>
  <si>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</si>
  <si>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</si>
  <si>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</si>
  <si>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</si>
  <si>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</si>
  <si>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</si>
  <si>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</si>
  <si>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</si>
  <si>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</si>
  <si>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</si>
  <si>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</si>
  <si>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</si>
  <si>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</si>
  <si>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</si>
  <si>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</si>
  <si>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</si>
  <si>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</si>
  <si>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</si>
  <si>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</si>
  <si>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</si>
  <si>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</si>
  <si>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</si>
  <si>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</si>
  <si>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</si>
  <si>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</si>
  <si>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</si>
  <si>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</si>
  <si>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</si>
  <si>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</si>
  <si>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</si>
  <si>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</si>
  <si>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</si>
  <si>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</si>
  <si>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</si>
  <si>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</si>
  <si>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</si>
  <si>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</si>
  <si>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</si>
  <si>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</si>
  <si>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</si>
  <si>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</si>
  <si>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</si>
  <si>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</si>
  <si>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</si>
  <si>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</si>
  <si>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</si>
  <si>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</si>
  <si>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</si>
  <si>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</si>
  <si>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</si>
  <si>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</si>
  <si>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</si>
  <si>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</si>
  <si>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</si>
  <si>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</si>
  <si>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</si>
  <si>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</si>
  <si>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</si>
  <si>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</si>
  <si>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</si>
  <si>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</si>
  <si>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</si>
  <si>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</si>
  <si>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</si>
  <si>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</si>
  <si>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</si>
  <si>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</si>
  <si>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</si>
  <si>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</si>
  <si>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</si>
  <si>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</si>
  <si>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</si>
  <si>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</si>
  <si>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</si>
  <si>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</si>
  <si>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</si>
  <si>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</si>
  <si>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</si>
  <si>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</si>
  <si>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</si>
  <si>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</si>
  <si>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</si>
  <si>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</si>
  <si>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</si>
  <si>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</si>
  <si>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</si>
  <si>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</si>
  <si>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</si>
  <si>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</si>
  <si>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</si>
  <si>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</si>
  <si>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</si>
  <si>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</si>
  <si>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</si>
  <si>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</si>
  <si>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</si>
  <si>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</si>
  <si>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</si>
  <si>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</si>
  <si>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</si>
  <si>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</si>
  <si>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</si>
  <si>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</si>
  <si>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</si>
  <si>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</si>
  <si>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</si>
  <si>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</si>
  <si>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</si>
  <si>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</si>
  <si>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</si>
  <si>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</si>
  <si>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</si>
  <si>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</si>
  <si>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</si>
  <si>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</si>
  <si>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</si>
  <si>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</si>
  <si>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</si>
  <si>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</si>
  <si>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</si>
  <si>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</si>
  <si>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</si>
  <si>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</si>
  <si>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</si>
  <si>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</si>
  <si>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</si>
  <si>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</si>
  <si>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</si>
  <si>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</si>
  <si>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</si>
  <si>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</si>
  <si>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</si>
  <si>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</si>
  <si>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</si>
  <si>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</si>
  <si>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</si>
  <si>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</si>
  <si>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</si>
  <si>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</si>
  <si>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</si>
  <si>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</si>
  <si>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</si>
  <si>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</si>
  <si>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</si>
  <si>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</si>
  <si>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</si>
  <si>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</si>
  <si>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</si>
  <si>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</si>
  <si>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</si>
  <si>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</si>
  <si>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</si>
  <si>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</si>
  <si>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</si>
  <si>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</si>
  <si>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</si>
  <si>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</si>
  <si>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</si>
  <si>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</si>
  <si>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</si>
  <si>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</si>
  <si>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</si>
  <si>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</si>
  <si>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</si>
  <si>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</si>
  <si>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</si>
  <si>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</si>
  <si>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</si>
  <si>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</si>
  <si>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</si>
  <si>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</si>
  <si>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</si>
  <si>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</si>
  <si>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</si>
  <si>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</si>
  <si>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</si>
  <si>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</si>
  <si>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</si>
  <si>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</si>
  <si>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</si>
  <si>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</si>
  <si>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</si>
  <si>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</si>
  <si>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</si>
  <si>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</si>
  <si>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</si>
  <si>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</si>
  <si>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</si>
  <si>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</si>
  <si>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</si>
  <si>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</si>
  <si>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</si>
  <si>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</si>
  <si>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</si>
  <si>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</si>
  <si>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</si>
  <si>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</si>
  <si>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</si>
  <si>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</si>
  <si>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</si>
  <si>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</si>
  <si>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</si>
  <si>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</si>
  <si>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</si>
  <si>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</si>
  <si>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</si>
  <si>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</si>
  <si>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</si>
  <si>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</si>
  <si>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</si>
  <si>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</si>
  <si>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</si>
  <si>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</si>
  <si>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</si>
  <si>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</si>
  <si>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</si>
  <si>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</si>
  <si>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</si>
  <si>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</si>
  <si>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</si>
  <si>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</si>
  <si>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</si>
  <si>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</si>
  <si>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</si>
  <si>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</si>
  <si>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</si>
  <si>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</si>
  <si>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</si>
  <si>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</si>
  <si>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</si>
  <si>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</si>
  <si>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</si>
  <si>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</si>
  <si>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</si>
  <si>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</si>
  <si>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</si>
  <si>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</si>
  <si>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</si>
  <si>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</si>
  <si>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</si>
  <si>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</si>
  <si>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</si>
  <si>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</si>
  <si>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</si>
  <si>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</si>
  <si>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</si>
  <si>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</si>
  <si>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</si>
  <si>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</si>
  <si>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</si>
  <si>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</si>
  <si>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</si>
  <si>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</si>
  <si>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</si>
  <si>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</si>
  <si>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</si>
  <si>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</si>
  <si>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</si>
  <si>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</si>
  <si>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</si>
  <si>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</si>
  <si>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</si>
  <si>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</si>
  <si>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</si>
  <si>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</si>
  <si>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</si>
  <si>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</si>
  <si>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</si>
  <si>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</si>
  <si>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</si>
  <si>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</si>
  <si>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</si>
  <si>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</si>
  <si>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</si>
  <si>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</si>
  <si>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</si>
  <si>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</si>
  <si>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</si>
  <si>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</si>
  <si>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</si>
  <si>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</si>
  <si>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</si>
  <si>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</si>
  <si>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</si>
  <si>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</si>
  <si>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</si>
  <si>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</si>
  <si>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</si>
  <si>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</si>
  <si>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</si>
  <si>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</si>
  <si>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</si>
  <si>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</si>
  <si>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</si>
  <si>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</si>
  <si>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</si>
  <si>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</si>
  <si>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</si>
  <si>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</si>
  <si>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</si>
  <si>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</si>
  <si>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</si>
  <si>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</si>
  <si>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</si>
  <si>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</si>
  <si>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</si>
  <si>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</si>
  <si>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</si>
  <si>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</si>
  <si>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</si>
  <si>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</si>
  <si>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</si>
  <si>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</si>
  <si>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</si>
  <si>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</si>
  <si>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</si>
  <si>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</si>
  <si>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</si>
  <si>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</si>
  <si>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</si>
  <si>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</si>
  <si>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</si>
  <si>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</si>
  <si>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</si>
  <si>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</si>
  <si>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</si>
  <si>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</si>
  <si>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</si>
  <si>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</si>
  <si>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</si>
  <si>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</si>
  <si>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</si>
  <si>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</si>
  <si>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</si>
  <si>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</si>
  <si>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</si>
  <si>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</si>
  <si>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</si>
  <si>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</si>
  <si>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</si>
  <si>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</si>
  <si>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</si>
  <si>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</si>
  <si>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</si>
  <si>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</si>
  <si>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</si>
  <si>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</si>
  <si>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</si>
  <si>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</si>
  <si>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</si>
  <si>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</si>
  <si>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</si>
  <si>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</si>
  <si>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</si>
  <si>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</si>
  <si>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</si>
  <si>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</si>
  <si>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</si>
  <si>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</si>
  <si>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</si>
  <si>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</si>
  <si>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</si>
  <si>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</si>
  <si>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</si>
  <si>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</si>
  <si>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</si>
  <si>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</si>
  <si>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</si>
  <si>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</si>
  <si>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</si>
  <si>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</si>
  <si>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</si>
  <si>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</si>
  <si>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</si>
  <si>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</si>
  <si>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</si>
  <si>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</si>
  <si>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</si>
  <si>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</si>
  <si>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</si>
  <si>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</si>
  <si>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</si>
  <si>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</si>
  <si>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</si>
  <si>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</si>
  <si>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</si>
  <si>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</si>
  <si>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</si>
  <si>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</si>
  <si>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</si>
  <si>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</si>
  <si>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</si>
  <si>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</si>
  <si>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</si>
  <si>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</si>
  <si>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</si>
  <si>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</si>
  <si>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</si>
  <si>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</si>
  <si>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</si>
  <si>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</si>
  <si>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</si>
  <si>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</si>
  <si>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</si>
  <si>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</si>
  <si>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</si>
  <si>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</si>
  <si>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</si>
  <si>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</si>
  <si>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</si>
  <si>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</si>
  <si>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</si>
  <si>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</si>
  <si>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</si>
  <si>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</si>
  <si>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</si>
  <si>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</si>
  <si>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</si>
  <si>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</si>
  <si>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</si>
  <si>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</si>
  <si>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</si>
  <si>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</si>
  <si>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</si>
  <si>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</si>
  <si>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</si>
  <si>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</si>
  <si>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</si>
  <si>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</si>
  <si>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</si>
  <si>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</si>
  <si>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</si>
  <si>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</si>
  <si>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</si>
  <si>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</si>
  <si>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</si>
  <si>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</si>
  <si>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</si>
  <si>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</si>
  <si>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</si>
  <si>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</si>
  <si>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</si>
  <si>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</si>
  <si>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</si>
  <si>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</si>
  <si>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</si>
  <si>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</si>
  <si>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</si>
  <si>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</si>
  <si>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</si>
  <si>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</si>
  <si>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</si>
  <si>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</si>
  <si>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</si>
  <si>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</si>
  <si>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</si>
  <si>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</si>
  <si>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</si>
  <si>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</si>
  <si>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</si>
  <si>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</si>
  <si>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</si>
  <si>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</si>
  <si>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</si>
  <si>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</si>
  <si>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</si>
  <si>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</si>
  <si>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</si>
  <si>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</si>
  <si>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</si>
  <si>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</si>
  <si>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</si>
  <si>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</si>
  <si>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</si>
  <si>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</si>
  <si>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</si>
  <si>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</si>
  <si>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</si>
  <si>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</si>
  <si>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</si>
  <si>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</si>
  <si>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</si>
  <si>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</si>
  <si>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</si>
  <si>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</si>
  <si>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</si>
  <si>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</si>
  <si>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</si>
  <si>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</si>
  <si>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</si>
  <si>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</si>
  <si>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</si>
  <si>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</si>
  <si>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</si>
  <si>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</si>
  <si>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</si>
  <si>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</si>
  <si>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</si>
  <si>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</si>
  <si>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</si>
  <si>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</si>
  <si>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</si>
  <si>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</si>
  <si>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</si>
  <si>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</si>
  <si>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</si>
  <si>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</si>
  <si>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</si>
  <si>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</si>
  <si>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</si>
  <si>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</si>
  <si>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</si>
  <si>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</si>
  <si>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</si>
  <si>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</si>
  <si>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</si>
  <si>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</si>
  <si>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</si>
  <si>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</si>
  <si>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</si>
  <si>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</si>
  <si>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</si>
  <si>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</si>
  <si>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</si>
  <si>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</si>
  <si>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</si>
  <si>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</si>
  <si>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</si>
  <si>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</si>
  <si>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</si>
  <si>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</si>
  <si>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</si>
  <si>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</si>
  <si>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</si>
  <si>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</si>
  <si>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</si>
  <si>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</si>
  <si>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</si>
  <si>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</si>
  <si>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</si>
  <si>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</si>
  <si>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</si>
  <si>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</si>
  <si>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</si>
  <si>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</si>
  <si>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</si>
  <si>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</si>
  <si>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</si>
  <si>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</si>
  <si>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</si>
  <si>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</si>
  <si>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</si>
  <si>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</si>
  <si>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</si>
  <si>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</si>
  <si>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</si>
  <si>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</si>
  <si>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</si>
  <si>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</si>
  <si>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</si>
  <si>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</si>
  <si>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</si>
  <si>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</si>
  <si>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</si>
  <si>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</si>
  <si>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</si>
  <si>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</si>
  <si>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</si>
  <si>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</si>
  <si>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</si>
  <si>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</si>
  <si>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</si>
  <si>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</si>
  <si>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</si>
  <si>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</si>
  <si>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</si>
  <si>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</si>
  <si>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</si>
  <si>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</si>
  <si>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</si>
  <si>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</si>
  <si>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</si>
  <si>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</si>
  <si>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</si>
  <si>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</si>
  <si>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</si>
  <si>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</si>
  <si>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</si>
  <si>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</si>
  <si>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</si>
  <si>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</si>
  <si>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</si>
  <si>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</si>
  <si>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</si>
  <si>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</si>
  <si>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</si>
  <si>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</si>
  <si>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</si>
  <si>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</si>
  <si>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</si>
  <si>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</si>
  <si>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</si>
  <si>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</si>
  <si>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</si>
  <si>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</si>
  <si>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</si>
  <si>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</si>
  <si>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</si>
  <si>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</si>
  <si>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</si>
  <si>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</si>
  <si>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</si>
  <si>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</si>
  <si>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</si>
  <si>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</si>
  <si>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</si>
  <si>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</si>
  <si>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</si>
  <si>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</si>
  <si>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</si>
  <si>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</si>
  <si>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</si>
  <si>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</si>
  <si>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</si>
  <si>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</si>
  <si>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</si>
  <si>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</si>
  <si>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</si>
  <si>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</si>
  <si>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</si>
  <si>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</si>
  <si>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</si>
  <si>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</si>
  <si>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</si>
  <si>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</si>
  <si>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</si>
  <si>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</si>
  <si>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</si>
  <si>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</si>
  <si>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</si>
  <si>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</si>
  <si>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</si>
  <si>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</si>
  <si>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</si>
  <si>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</si>
  <si>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</si>
  <si>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</si>
  <si>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</si>
  <si>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</si>
  <si>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</si>
  <si>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</si>
  <si>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</si>
  <si>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</si>
  <si>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</si>
  <si>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</si>
  <si>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</si>
  <si>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</si>
  <si>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</si>
  <si>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</si>
  <si>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</si>
  <si>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</si>
  <si>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</si>
  <si>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</si>
  <si>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</si>
  <si>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</si>
  <si>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</si>
  <si>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</si>
  <si>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</si>
  <si>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</si>
  <si>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</si>
  <si>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</si>
  <si>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</si>
  <si>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</si>
  <si>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</si>
  <si>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</si>
  <si>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</si>
  <si>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</si>
  <si>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</si>
  <si>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</si>
  <si>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</si>
  <si>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</si>
  <si>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</si>
  <si>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</si>
  <si>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</si>
  <si>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</si>
  <si>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</si>
  <si>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</si>
  <si>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</si>
  <si>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</si>
  <si>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</si>
  <si>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</si>
  <si>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</si>
  <si>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</si>
  <si>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</si>
  <si>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</si>
  <si>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</si>
  <si>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</si>
  <si>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</si>
  <si>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</si>
  <si>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</si>
  <si>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</si>
  <si>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</si>
  <si>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</si>
  <si>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</si>
  <si>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</si>
  <si>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</si>
  <si>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</si>
  <si>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</si>
  <si>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</si>
  <si>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</si>
  <si>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</si>
  <si>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</si>
  <si>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</si>
  <si>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</si>
  <si>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</si>
  <si>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</si>
  <si>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</si>
  <si>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</si>
  <si>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</si>
  <si>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</si>
  <si>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</si>
  <si>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</si>
  <si>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</si>
  <si>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</si>
  <si>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</si>
  <si>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</si>
  <si>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</si>
  <si>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</si>
  <si>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</si>
  <si>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</si>
  <si>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</si>
  <si>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</si>
  <si>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</si>
  <si>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</si>
  <si>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</si>
  <si>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</si>
  <si>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</si>
  <si>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</si>
  <si>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</si>
  <si>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</si>
  <si>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</si>
  <si>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</si>
  <si>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</si>
  <si>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</si>
  <si>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</si>
  <si>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</si>
  <si>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</si>
  <si>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</si>
  <si>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</si>
  <si>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</si>
  <si>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</si>
  <si>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</si>
  <si>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</si>
  <si>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</si>
  <si>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</si>
  <si>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</si>
  <si>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</si>
  <si>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</si>
  <si>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</si>
  <si>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</si>
  <si>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</si>
  <si>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</si>
  <si>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</si>
  <si>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</si>
  <si>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</si>
  <si>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</si>
  <si>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</si>
  <si>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</si>
  <si>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</si>
  <si>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</si>
  <si>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</si>
  <si>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</si>
  <si>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</si>
  <si>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</si>
  <si>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</si>
  <si>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</si>
  <si>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</si>
  <si>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</si>
  <si>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</si>
  <si>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</si>
  <si>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</si>
  <si>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</si>
  <si>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</si>
  <si>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</si>
  <si>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</si>
  <si>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</si>
  <si>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</si>
  <si>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</si>
  <si>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</si>
  <si>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</si>
  <si>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</si>
  <si>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</si>
  <si>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</si>
  <si>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</si>
  <si>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</si>
  <si>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</si>
  <si>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</si>
  <si>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</si>
  <si>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</si>
  <si>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</si>
  <si>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</si>
  <si>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</si>
  <si>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</si>
  <si>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</si>
  <si>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</si>
  <si>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</si>
  <si>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</si>
  <si>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</si>
  <si>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</si>
  <si>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</si>
  <si>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</si>
  <si>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</si>
  <si>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</si>
  <si>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</si>
  <si>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</si>
  <si>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</si>
  <si>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</si>
  <si>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</si>
  <si>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</si>
  <si>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</si>
  <si>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</si>
  <si>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</si>
  <si>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</si>
  <si>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</si>
  <si>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</si>
  <si>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</si>
  <si>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</si>
  <si>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</si>
  <si>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</si>
  <si>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</si>
  <si>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</si>
  <si>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</si>
  <si>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</si>
  <si>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</si>
  <si>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</si>
  <si>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</si>
  <si>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</si>
  <si>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</si>
  <si>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</si>
  <si>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</si>
  <si>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</si>
  <si>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</si>
  <si>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</si>
  <si>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</si>
  <si>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</si>
  <si>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</si>
  <si>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</si>
  <si>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</si>
  <si>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</si>
  <si>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</si>
  <si>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</si>
  <si>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</si>
  <si>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</si>
  <si>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</si>
  <si>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</si>
  <si>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</si>
  <si>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</si>
  <si>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</si>
  <si>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</si>
  <si>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</si>
  <si>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</si>
  <si>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</si>
  <si>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</si>
  <si>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</si>
  <si>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</si>
  <si>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</si>
  <si>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</si>
  <si>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</si>
  <si>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</si>
  <si>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</si>
  <si>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</si>
  <si>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</si>
  <si>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</si>
  <si>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</si>
  <si>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</si>
  <si>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</si>
  <si>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</si>
  <si>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</si>
  <si>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</si>
  <si>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</si>
  <si>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</si>
  <si>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</si>
  <si>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</si>
  <si>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</si>
  <si>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</si>
  <si>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</si>
  <si>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</si>
  <si>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</si>
  <si>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</si>
  <si>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</si>
  <si>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</si>
  <si>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</si>
  <si>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</si>
  <si>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</si>
  <si>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</si>
  <si>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</si>
  <si>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</si>
  <si>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</si>
  <si>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</si>
  <si>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</si>
  <si>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</si>
  <si>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</si>
  <si>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</si>
  <si>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</si>
  <si>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</si>
  <si>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</si>
  <si>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</si>
  <si>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</si>
  <si>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</si>
  <si>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</si>
  <si>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</si>
  <si>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</si>
  <si>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</si>
  <si>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</si>
  <si>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</si>
  <si>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</si>
  <si>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</si>
  <si>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</si>
  <si>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</si>
  <si>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</si>
  <si>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</si>
  <si>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</si>
  <si>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</si>
  <si>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</si>
  <si>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</si>
  <si>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</si>
  <si>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</si>
  <si>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</si>
  <si>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</si>
  <si>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</si>
  <si>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</si>
  <si>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</si>
  <si>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</si>
  <si>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</si>
  <si>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</si>
  <si>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</si>
  <si>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</si>
  <si>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</si>
  <si>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</si>
  <si>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</si>
  <si>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</si>
  <si>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</si>
  <si>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</si>
  <si>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</si>
  <si>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</si>
  <si>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</si>
  <si>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</si>
  <si>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</si>
  <si>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</si>
  <si>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</si>
  <si>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</si>
  <si>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</si>
  <si>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</si>
  <si>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</si>
  <si>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</si>
  <si>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</si>
  <si>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</si>
  <si>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</si>
  <si>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</si>
  <si>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</si>
  <si>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</si>
  <si>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</si>
  <si>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</si>
  <si>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</si>
  <si>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</si>
  <si>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</si>
  <si>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</si>
  <si>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</si>
  <si>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</si>
  <si>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</si>
  <si>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</si>
  <si>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</si>
  <si>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</si>
  <si>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</si>
  <si>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</si>
  <si>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</si>
  <si>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</si>
  <si>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</si>
  <si>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</si>
  <si>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</si>
  <si>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</si>
  <si>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</si>
  <si>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</si>
  <si>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</si>
  <si>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</si>
  <si>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</si>
  <si>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</si>
  <si>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</si>
  <si>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</si>
  <si>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</si>
  <si>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</si>
  <si>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</si>
  <si>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</si>
  <si>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</si>
  <si>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</si>
  <si>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</si>
  <si>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</si>
  <si>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</si>
  <si>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</si>
  <si>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</si>
  <si>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</si>
  <si>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</si>
  <si>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</si>
  <si>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</si>
  <si>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</si>
  <si>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</si>
  <si>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</si>
  <si>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</si>
  <si>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</si>
  <si>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</si>
  <si>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</si>
  <si>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</si>
  <si>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</si>
  <si>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</si>
  <si>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</si>
  <si>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</si>
  <si>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</si>
  <si>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</si>
  <si>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</si>
  <si>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</si>
  <si>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</si>
  <si>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</si>
  <si>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</si>
  <si>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</si>
  <si>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</si>
  <si>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</si>
  <si>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</si>
  <si>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</si>
  <si>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</si>
  <si>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</si>
  <si>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</si>
  <si>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</si>
  <si>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</si>
  <si>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</si>
  <si>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</si>
  <si>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</si>
  <si>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</si>
  <si>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</si>
  <si>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</si>
  <si>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</si>
  <si>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</si>
  <si>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</si>
  <si>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</si>
  <si>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</si>
  <si>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</si>
  <si>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</si>
  <si>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</si>
  <si>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</si>
  <si>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</si>
  <si>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</si>
  <si>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</si>
  <si>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</si>
  <si>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</si>
  <si>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</si>
  <si>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</si>
  <si>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</si>
  <si>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</si>
  <si>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</si>
  <si>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</si>
  <si>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</si>
  <si>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</si>
  <si>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</si>
  <si>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</si>
  <si>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</si>
  <si>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</si>
  <si>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</si>
  <si>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</si>
  <si>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</si>
  <si>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</si>
  <si>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</si>
  <si>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</si>
  <si>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</si>
  <si>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</si>
  <si>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</si>
  <si>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</si>
  <si>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</si>
  <si>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</si>
  <si>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</si>
  <si>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</si>
  <si>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</si>
  <si>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</si>
  <si>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</si>
  <si>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</si>
  <si>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</si>
  <si>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</si>
  <si>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</si>
  <si>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</si>
  <si>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</si>
  <si>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</si>
  <si>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</si>
  <si>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</si>
  <si>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</si>
  <si>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</si>
  <si>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</si>
  <si>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</si>
  <si>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</si>
  <si>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</si>
  <si>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</si>
  <si>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</si>
  <si>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</si>
  <si>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</si>
  <si>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</si>
  <si>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</si>
  <si>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</si>
  <si>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</si>
  <si>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</si>
  <si>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</si>
  <si>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</si>
  <si>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</si>
  <si>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</si>
  <si>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</si>
  <si>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</si>
  <si>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</si>
  <si>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</si>
  <si>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</si>
  <si>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</si>
  <si>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</si>
  <si>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</si>
  <si>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</si>
  <si>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</si>
  <si>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</si>
  <si>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</si>
  <si>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</si>
  <si>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</si>
  <si>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</si>
  <si>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</si>
  <si>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</si>
  <si>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</si>
  <si>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</si>
  <si>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</si>
  <si>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</si>
  <si>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</si>
  <si>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</si>
  <si>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</si>
  <si>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</si>
  <si>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</si>
  <si>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</si>
  <si>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</si>
  <si>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</si>
  <si>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</si>
  <si>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</si>
  <si>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</si>
  <si>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</si>
  <si>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</si>
  <si>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</si>
  <si>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</si>
  <si>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</si>
  <si>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</si>
  <si>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</si>
  <si>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</si>
  <si>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</si>
  <si>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</si>
  <si>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</si>
  <si>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</si>
  <si>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</si>
  <si>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</si>
  <si>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</si>
  <si>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</si>
  <si>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</si>
  <si>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</si>
  <si>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</si>
  <si>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</si>
  <si>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</si>
  <si>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</si>
  <si>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</si>
  <si>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</si>
  <si>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</si>
  <si>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</si>
  <si>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</si>
  <si>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</si>
  <si>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</si>
  <si>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</si>
  <si>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</si>
  <si>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</si>
  <si>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</si>
  <si>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</si>
  <si>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</si>
  <si>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</si>
  <si>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</si>
  <si>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</si>
  <si>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</si>
  <si>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</si>
  <si>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</si>
  <si>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</si>
  <si>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</si>
  <si>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</si>
  <si>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</si>
  <si>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</si>
  <si>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</si>
  <si>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</si>
  <si>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</si>
  <si>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</si>
  <si>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</si>
  <si>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</si>
  <si>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</si>
  <si>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</si>
  <si>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</si>
  <si>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</si>
  <si>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</si>
  <si>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</si>
  <si>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</si>
  <si>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</si>
  <si>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</si>
  <si>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</si>
  <si>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</si>
  <si>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</si>
  <si>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</si>
  <si>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</si>
  <si>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</si>
  <si>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</si>
  <si>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</si>
  <si>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</si>
  <si>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</si>
  <si>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</si>
  <si>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</si>
  <si>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</si>
  <si>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</si>
  <si>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</si>
  <si>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</si>
  <si>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</si>
  <si>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</si>
  <si>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</si>
  <si>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</si>
  <si>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</si>
  <si>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</si>
  <si>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</si>
  <si>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</si>
  <si>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</si>
  <si>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</si>
  <si>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</si>
  <si>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</si>
  <si>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</si>
  <si>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</si>
  <si>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</si>
  <si>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</si>
  <si>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</si>
  <si>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</si>
  <si>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</si>
  <si>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</si>
  <si>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</si>
  <si>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</si>
  <si>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</si>
  <si>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</si>
  <si>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</si>
  <si>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</si>
  <si>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</si>
  <si>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</si>
  <si>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</si>
  <si>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</si>
  <si>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</si>
  <si>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</si>
  <si>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</si>
  <si>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</si>
  <si>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</si>
  <si>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</si>
  <si>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</si>
  <si>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</si>
  <si>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</si>
  <si>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</si>
  <si>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</si>
  <si>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</si>
  <si>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</si>
  <si>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</si>
  <si>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</si>
  <si>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</si>
  <si>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</si>
  <si>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</si>
  <si>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</si>
  <si>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</si>
  <si>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</si>
  <si>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</si>
  <si>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</si>
  <si>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</si>
  <si>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</si>
  <si>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</si>
  <si>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</si>
  <si>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</si>
  <si>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</si>
  <si>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</si>
  <si>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</si>
  <si>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</si>
  <si>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</si>
  <si>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</si>
  <si>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</si>
  <si>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</si>
  <si>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</si>
  <si>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</si>
  <si>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</si>
  <si>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</si>
  <si>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</si>
  <si>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</si>
  <si>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</si>
  <si>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</si>
  <si>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</si>
  <si>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</si>
  <si>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</si>
  <si>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</si>
  <si>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</si>
  <si>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</si>
  <si>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</si>
  <si>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</si>
  <si>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</si>
  <si>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</si>
  <si>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</si>
  <si>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</si>
  <si>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</si>
  <si>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</si>
  <si>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</si>
  <si>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</si>
  <si>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</si>
  <si>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</si>
  <si>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</si>
  <si>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</si>
  <si>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</si>
  <si>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</si>
  <si>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</si>
  <si>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</si>
  <si>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</si>
  <si>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</si>
  <si>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</si>
  <si>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</si>
  <si>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</si>
  <si>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</si>
  <si>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</si>
  <si>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</si>
  <si>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</si>
  <si>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</si>
  <si>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</si>
  <si>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</si>
  <si>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</si>
  <si>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</si>
  <si>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</si>
  <si>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</si>
  <si>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</si>
  <si>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</si>
  <si>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</si>
  <si>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</si>
  <si>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</si>
  <si>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</si>
  <si>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</si>
  <si>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</si>
  <si>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</si>
  <si>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</si>
  <si>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</si>
  <si>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</si>
  <si>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</si>
  <si>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</si>
  <si>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</si>
  <si>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</si>
  <si>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</si>
  <si>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</si>
  <si>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</si>
  <si>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</si>
  <si>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</si>
  <si>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</si>
  <si>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</si>
  <si>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</si>
  <si>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</si>
  <si>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</si>
  <si>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</si>
  <si>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</si>
  <si>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</si>
  <si>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</si>
  <si>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</si>
  <si>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</si>
  <si>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</si>
  <si>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</si>
  <si>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</si>
  <si>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</si>
  <si>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</si>
  <si>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</si>
  <si>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</si>
  <si>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</si>
  <si>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</si>
  <si>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</si>
  <si>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</si>
  <si>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</si>
  <si>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</si>
  <si>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</si>
  <si>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</si>
  <si>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</si>
  <si>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</si>
  <si>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</si>
  <si>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</si>
  <si>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</si>
  <si>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</si>
  <si>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</si>
  <si>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</si>
  <si>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</si>
  <si>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</si>
  <si>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</si>
  <si>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</si>
  <si>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</si>
  <si>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</si>
  <si>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</si>
  <si>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</si>
  <si>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</si>
  <si>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</si>
  <si>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</si>
  <si>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</si>
  <si>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</si>
  <si>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</si>
  <si>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</si>
  <si>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</si>
  <si>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</si>
  <si>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</si>
  <si>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</si>
  <si>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</si>
  <si>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</si>
  <si>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</si>
  <si>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</si>
  <si>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</si>
  <si>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</si>
  <si>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</si>
  <si>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</si>
  <si>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</si>
  <si>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</si>
  <si>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</si>
  <si>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</si>
  <si>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</si>
  <si>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</si>
  <si>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</si>
  <si>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</si>
  <si>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</si>
  <si>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</si>
  <si>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</si>
  <si>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</si>
  <si>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</si>
  <si>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</si>
  <si>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</si>
  <si>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</si>
  <si>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</si>
  <si>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</si>
  <si>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</si>
  <si>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</si>
  <si>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</si>
  <si>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</si>
  <si>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</si>
  <si>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</si>
  <si>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</si>
  <si>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</si>
  <si>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</si>
  <si>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</si>
  <si>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</si>
  <si>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</si>
  <si>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</si>
  <si>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</si>
  <si>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</si>
  <si>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</si>
  <si>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</si>
  <si>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</si>
  <si>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</si>
  <si>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</si>
  <si>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</si>
  <si>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</si>
  <si>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</si>
  <si>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</si>
  <si>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</si>
  <si>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</si>
  <si>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</si>
  <si>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</si>
  <si>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</si>
  <si>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</si>
  <si>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</si>
  <si>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</si>
  <si>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</si>
  <si>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</si>
  <si>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</si>
  <si>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</si>
  <si>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</si>
  <si>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</si>
  <si>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</si>
  <si>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</si>
  <si>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</si>
  <si>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</si>
  <si>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</si>
  <si>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</si>
  <si>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</si>
  <si>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</si>
  <si>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</si>
  <si>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</si>
  <si>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</si>
  <si>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</si>
  <si>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</si>
  <si>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</si>
  <si>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</si>
  <si>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</si>
  <si>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</si>
  <si>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</si>
  <si>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</si>
  <si>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</si>
  <si>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</si>
  <si>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</si>
  <si>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</si>
  <si>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</si>
  <si>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</si>
  <si>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</si>
  <si>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</si>
  <si>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</si>
  <si>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</si>
  <si>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</si>
  <si>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</si>
  <si>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</si>
  <si>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</si>
  <si>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</si>
  <si>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</si>
  <si>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</si>
  <si>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</si>
  <si>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</si>
  <si>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</si>
  <si>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</si>
  <si>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</si>
  <si>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</si>
  <si>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</si>
  <si>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</si>
  <si>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</si>
  <si>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</si>
  <si>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</si>
  <si>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</si>
  <si>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</si>
  <si>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</si>
  <si>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</si>
  <si>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</si>
  <si>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</si>
  <si>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</si>
  <si>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</si>
  <si>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</si>
  <si>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</si>
  <si>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</si>
  <si>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</si>
  <si>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</si>
  <si>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</si>
  <si>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</si>
  <si>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</si>
  <si>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</si>
  <si>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</si>
  <si>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</si>
  <si>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</si>
  <si>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</si>
  <si>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</si>
  <si>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</si>
  <si>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</si>
  <si>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</si>
  <si>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</si>
  <si>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</si>
  <si>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</si>
  <si>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</si>
  <si>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</si>
  <si>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</si>
  <si>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</si>
  <si>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</si>
  <si>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</si>
  <si>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</si>
  <si>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</si>
  <si>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</si>
  <si>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</si>
  <si>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</si>
  <si>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</si>
  <si>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</si>
  <si>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</si>
  <si>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</si>
  <si>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</si>
  <si>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</si>
  <si>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</si>
  <si>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</si>
  <si>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</si>
  <si>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</si>
  <si>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</si>
  <si>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</si>
  <si>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</si>
  <si>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</si>
  <si>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</si>
  <si>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</si>
  <si>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</si>
  <si>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</si>
  <si>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</si>
  <si>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</si>
  <si>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</si>
  <si>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</si>
  <si>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</si>
  <si>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</si>
  <si>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</si>
  <si>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</si>
  <si>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</si>
  <si>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</si>
  <si>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</si>
  <si>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</si>
  <si>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</si>
  <si>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</si>
  <si>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</si>
  <si>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</si>
  <si>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</si>
  <si>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</si>
  <si>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</si>
  <si>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</si>
  <si>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</si>
  <si>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</si>
  <si>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</si>
  <si>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</si>
  <si>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</si>
  <si>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</si>
  <si>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</si>
  <si>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</si>
  <si>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</si>
  <si>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</si>
  <si>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</si>
  <si>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</si>
  <si>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</si>
  <si>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</si>
  <si>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</si>
  <si>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</si>
  <si>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</si>
  <si>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</si>
  <si>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</si>
  <si>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</si>
  <si>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</si>
  <si>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</si>
  <si>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</si>
  <si>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</si>
  <si>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</si>
  <si>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</si>
  <si>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</si>
  <si>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</si>
  <si>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</si>
  <si>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</si>
  <si>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</si>
  <si>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</si>
  <si>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</si>
  <si>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</si>
  <si>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</si>
  <si>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</si>
  <si>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</si>
  <si>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</si>
  <si>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</si>
  <si>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</si>
  <si>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</si>
  <si>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</si>
  <si>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</si>
  <si>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</si>
  <si>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</si>
  <si>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</si>
  <si>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</si>
  <si>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</si>
  <si>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</si>
  <si>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</si>
  <si>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</si>
  <si>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</si>
  <si>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</si>
  <si>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</si>
  <si>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</si>
  <si>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</si>
  <si>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</si>
  <si>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</si>
  <si>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</si>
  <si>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</si>
  <si>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</si>
  <si>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</si>
  <si>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</si>
  <si>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</si>
  <si>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</si>
  <si>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</si>
  <si>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</si>
  <si>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</si>
  <si>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</si>
  <si>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</si>
  <si>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</si>
  <si>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</si>
  <si>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</si>
  <si>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</si>
  <si>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</si>
  <si>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</si>
  <si>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</si>
  <si>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</si>
  <si>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</si>
  <si>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</si>
  <si>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</si>
  <si>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</si>
  <si>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</si>
  <si>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</si>
  <si>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</si>
  <si>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</si>
  <si>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</si>
  <si>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</si>
  <si>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</si>
  <si>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</si>
  <si>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</si>
  <si>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</si>
  <si>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</si>
  <si>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</si>
  <si>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</si>
  <si>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</si>
  <si>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</si>
  <si>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</si>
  <si>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</si>
  <si>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</si>
  <si>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</si>
  <si>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</si>
  <si>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</si>
  <si>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</si>
  <si>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</si>
  <si>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</si>
  <si>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</si>
  <si>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</si>
  <si>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</si>
  <si>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</si>
  <si>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</si>
  <si>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</si>
  <si>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</si>
  <si>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</si>
  <si>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</si>
  <si>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</si>
  <si>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</si>
  <si>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</si>
  <si>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</si>
  <si>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</si>
  <si>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</si>
  <si>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</si>
  <si>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</si>
  <si>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</si>
  <si>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</si>
  <si>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</si>
  <si>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</si>
  <si>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</si>
  <si>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</si>
  <si>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</si>
  <si>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</si>
  <si>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</si>
  <si>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</si>
  <si>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</si>
  <si>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</si>
  <si>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</si>
  <si>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</si>
  <si>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</si>
  <si>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</si>
  <si>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</si>
  <si>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</si>
  <si>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</si>
  <si>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</si>
  <si>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</si>
  <si>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</si>
  <si>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</si>
  <si>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</si>
  <si>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</si>
  <si>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</si>
  <si>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</si>
  <si>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</si>
  <si>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</si>
  <si>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</si>
  <si>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</si>
  <si>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</si>
  <si>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</si>
  <si>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</si>
  <si>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</si>
  <si>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</si>
  <si>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</si>
  <si>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</si>
  <si>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</si>
  <si>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</si>
  <si>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</si>
  <si>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</si>
  <si>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</si>
  <si>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</si>
  <si>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</si>
  <si>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</si>
  <si>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</si>
  <si>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</si>
  <si>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</si>
  <si>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</si>
  <si>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</si>
  <si>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</si>
  <si>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</si>
  <si>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</si>
  <si>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</si>
  <si>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</si>
  <si>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</si>
  <si>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</si>
  <si>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</si>
  <si>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</si>
  <si>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</si>
  <si>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</si>
  <si>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</si>
  <si>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</si>
  <si>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</si>
  <si>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</si>
  <si>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</si>
  <si>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</si>
  <si>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</si>
  <si>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</si>
  <si>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</si>
  <si>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</si>
  <si>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</si>
  <si>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</si>
  <si>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</si>
  <si>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</si>
  <si>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</si>
  <si>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</si>
  <si>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</si>
  <si>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</si>
  <si>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</si>
  <si>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</si>
  <si>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</si>
  <si>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</si>
  <si>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</si>
  <si>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</si>
  <si>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</si>
  <si>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</si>
  <si>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</si>
  <si>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</si>
  <si>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</si>
  <si>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</si>
  <si>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</si>
  <si>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</si>
  <si>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</si>
  <si>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</si>
  <si>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</si>
  <si>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</si>
  <si>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</si>
  <si>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</si>
  <si>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</si>
  <si>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</si>
  <si>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</si>
  <si>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</si>
  <si>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</si>
  <si>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</si>
  <si>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</si>
  <si>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</si>
  <si>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</si>
  <si>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</si>
  <si>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</si>
  <si>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</si>
  <si>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</si>
  <si>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</si>
  <si>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</si>
  <si>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</si>
  <si>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</si>
  <si>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</si>
  <si>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</si>
  <si>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</si>
  <si>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</si>
  <si>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</si>
  <si>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</si>
  <si>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</si>
  <si>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</si>
  <si>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</si>
  <si>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</si>
  <si>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</si>
  <si>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</si>
  <si>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</si>
  <si>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</si>
  <si>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</si>
  <si>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</si>
  <si>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</si>
  <si>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</si>
  <si>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</si>
  <si>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</si>
  <si>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</si>
  <si>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</si>
  <si>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</si>
  <si>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</si>
  <si>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</si>
  <si>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</si>
  <si>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</si>
  <si>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</si>
  <si>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</si>
  <si>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</si>
  <si>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</si>
  <si>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</si>
  <si>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</si>
  <si>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</si>
  <si>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</si>
  <si>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</si>
  <si>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</si>
  <si>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</si>
  <si>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</si>
  <si>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</si>
  <si>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</si>
  <si>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</si>
  <si>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</si>
  <si>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</si>
  <si>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</si>
  <si>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</si>
  <si>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</si>
  <si>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</si>
  <si>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</si>
  <si>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</si>
  <si>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</si>
  <si>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</si>
  <si>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</si>
  <si>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</si>
  <si>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</si>
  <si>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</si>
  <si>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</si>
  <si>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</si>
  <si>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</si>
  <si>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</si>
  <si>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</si>
  <si>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</si>
  <si>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</si>
  <si>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</si>
  <si>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</si>
  <si>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</si>
  <si>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</si>
  <si>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</si>
  <si>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</si>
  <si>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</si>
  <si>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</si>
  <si>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</si>
  <si>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</si>
  <si>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</si>
  <si>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</si>
  <si>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</si>
  <si>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</si>
  <si>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</si>
  <si>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</si>
  <si>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</si>
  <si>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</si>
  <si>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</si>
  <si>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</si>
  <si>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</si>
  <si>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</si>
  <si>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</si>
  <si>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</si>
  <si>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</si>
  <si>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</si>
  <si>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</si>
  <si>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</si>
  <si>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</si>
  <si>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</si>
  <si>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</si>
  <si>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</si>
  <si>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</si>
  <si>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</si>
  <si>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</si>
  <si>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</si>
  <si>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</si>
  <si>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</si>
  <si>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</si>
  <si>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</si>
  <si>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</si>
  <si>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</si>
  <si>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</si>
  <si>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</si>
  <si>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</si>
  <si>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</si>
  <si>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</si>
  <si>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</si>
  <si>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</si>
  <si>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</si>
  <si>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</si>
  <si>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</si>
  <si>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</si>
  <si>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</si>
  <si>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</si>
  <si>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</si>
  <si>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</si>
  <si>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</si>
  <si>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</si>
  <si>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</si>
  <si>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</si>
  <si>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</si>
  <si>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</si>
  <si>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</si>
  <si>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</si>
  <si>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</si>
  <si>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</si>
  <si>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</si>
  <si>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</si>
  <si>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</si>
  <si>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</si>
  <si>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</si>
  <si>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</si>
  <si>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</si>
  <si>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</si>
  <si>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</si>
  <si>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</si>
  <si>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</si>
  <si>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</si>
  <si>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</si>
  <si>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</si>
  <si>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</si>
  <si>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</si>
  <si>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</si>
  <si>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</si>
  <si>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</si>
  <si>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</si>
  <si>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</si>
  <si>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</si>
  <si>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</si>
  <si>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</si>
  <si>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</si>
  <si>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</si>
  <si>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</si>
  <si>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</si>
  <si>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</si>
  <si>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</si>
  <si>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</si>
  <si>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</si>
  <si>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</si>
  <si>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</si>
  <si>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</si>
  <si>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</si>
  <si>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</si>
  <si>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</si>
  <si>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</si>
  <si>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</si>
  <si>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</si>
  <si>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</si>
  <si>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</si>
  <si>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</si>
  <si>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</si>
  <si>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</si>
  <si>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</si>
  <si>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</si>
  <si>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</si>
  <si>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</si>
  <si>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</si>
  <si>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</si>
  <si>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</si>
  <si>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</si>
  <si>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</si>
  <si>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</si>
  <si>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</si>
  <si>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</si>
  <si>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</si>
  <si>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</si>
  <si>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</si>
  <si>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</si>
  <si>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</si>
  <si>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</si>
  <si>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</si>
  <si>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</si>
  <si>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</si>
  <si>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</si>
  <si>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</si>
  <si>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</si>
  <si>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</si>
  <si>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</si>
  <si>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</si>
  <si>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</si>
  <si>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</si>
  <si>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</si>
  <si>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</si>
  <si>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</si>
  <si>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</si>
  <si>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</si>
  <si>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</si>
  <si>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</si>
  <si>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</si>
  <si>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</si>
  <si>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</si>
  <si>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</si>
  <si>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</si>
  <si>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</si>
  <si>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</si>
  <si>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</si>
  <si>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</si>
  <si>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</si>
  <si>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</si>
  <si>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</si>
  <si>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</si>
  <si>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</si>
  <si>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</si>
  <si>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</si>
  <si>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</si>
  <si>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</si>
  <si>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</si>
  <si>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</si>
  <si>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</si>
  <si>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</si>
  <si>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</si>
  <si>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</si>
  <si>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</si>
  <si>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</si>
  <si>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</si>
  <si>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</si>
  <si>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</si>
  <si>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</si>
  <si>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</si>
  <si>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</si>
  <si>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</si>
  <si>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</si>
  <si>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</si>
  <si>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</si>
  <si>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</si>
  <si>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</si>
  <si>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</si>
  <si>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</si>
  <si>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</si>
  <si>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</si>
  <si>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</si>
  <si>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</si>
  <si>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</si>
  <si>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</si>
  <si>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</si>
  <si>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</si>
  <si>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</si>
  <si>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</si>
  <si>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</si>
  <si>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</si>
  <si>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</si>
  <si>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</si>
  <si>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</si>
  <si>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</si>
  <si>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</si>
  <si>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</si>
  <si>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</si>
  <si>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</si>
  <si>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</si>
  <si>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</si>
  <si>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</si>
  <si>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</si>
  <si>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</si>
  <si>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</si>
  <si>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</si>
  <si>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</si>
  <si>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</si>
  <si>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</si>
  <si>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</si>
  <si>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</si>
  <si>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</si>
  <si>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</si>
  <si>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</si>
  <si>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</si>
  <si>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</si>
  <si>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</si>
  <si>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</si>
  <si>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</si>
  <si>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</si>
  <si>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</si>
  <si>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</si>
  <si>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</si>
  <si>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</si>
  <si>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</si>
  <si>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</si>
  <si>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</si>
  <si>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</si>
  <si>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</si>
  <si>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</si>
  <si>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</si>
  <si>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</si>
  <si>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</si>
  <si>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</si>
  <si>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</si>
  <si>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</si>
  <si>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</si>
  <si>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</si>
  <si>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</si>
  <si>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</si>
  <si>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</si>
  <si>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</si>
  <si>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</si>
  <si>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</si>
  <si>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</si>
  <si>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</si>
  <si>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</si>
  <si>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</si>
  <si>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</si>
  <si>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</si>
  <si>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</si>
  <si>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</si>
  <si>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</si>
  <si>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</si>
  <si>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</si>
  <si>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</si>
  <si>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</si>
  <si>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</si>
  <si>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</si>
  <si>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</si>
  <si>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</si>
  <si>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</si>
  <si>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</si>
  <si>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</si>
  <si>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</si>
  <si>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</si>
  <si>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</si>
  <si>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</si>
  <si>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</si>
  <si>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</si>
  <si>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</si>
  <si>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</si>
  <si>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</si>
  <si>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</si>
  <si>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</si>
  <si>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</si>
  <si>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</si>
  <si>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</si>
  <si>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</si>
  <si>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</si>
  <si>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</si>
  <si>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</si>
  <si>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</si>
  <si>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</si>
  <si>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</si>
  <si>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</si>
  <si>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</si>
  <si>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</si>
  <si>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</si>
  <si>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</si>
  <si>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</si>
  <si>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</si>
  <si>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</si>
  <si>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</si>
  <si>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</si>
  <si>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</si>
  <si>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</si>
  <si>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</si>
  <si>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</si>
  <si>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</si>
  <si>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</si>
  <si>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</si>
  <si>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</si>
  <si>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</si>
  <si>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</si>
  <si>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</si>
  <si>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</si>
  <si>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</si>
  <si>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</si>
  <si>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</si>
  <si>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</si>
  <si>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</si>
  <si>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</si>
  <si>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</si>
  <si>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</si>
  <si>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</si>
  <si>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</si>
  <si>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</si>
  <si>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</si>
  <si>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</si>
  <si>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</si>
  <si>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</si>
  <si>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</si>
  <si>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</si>
  <si>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</si>
  <si>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</si>
  <si>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</si>
  <si>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</si>
  <si>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</si>
  <si>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</si>
  <si>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</si>
  <si>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</si>
  <si>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</si>
  <si>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</si>
  <si>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</si>
  <si>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</si>
  <si>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</si>
  <si>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</si>
  <si>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</si>
  <si>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</si>
  <si>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</si>
  <si>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</si>
  <si>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</si>
  <si>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</si>
  <si>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</si>
  <si>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</si>
  <si>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</si>
  <si>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</si>
  <si>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</si>
  <si>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</si>
  <si>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</si>
  <si>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</si>
  <si>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</si>
  <si>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</si>
  <si>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</si>
  <si>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</si>
  <si>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</si>
  <si>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</si>
  <si>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</si>
  <si>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</si>
  <si>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</si>
  <si>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</si>
  <si>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</si>
  <si>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</si>
  <si>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</si>
  <si>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</si>
  <si>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</si>
  <si>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</si>
  <si>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</si>
  <si>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</si>
  <si>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</si>
  <si>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</si>
  <si>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</si>
  <si>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</si>
  <si>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</si>
  <si>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</si>
  <si>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</si>
  <si>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</si>
  <si>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</si>
  <si>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</si>
  <si>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</si>
  <si>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</si>
  <si>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</si>
  <si>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</si>
  <si>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</si>
  <si>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</si>
  <si>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</si>
  <si>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</si>
  <si>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</si>
  <si>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</si>
  <si>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</si>
  <si>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</si>
  <si>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</si>
  <si>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</si>
  <si>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</si>
  <si>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</si>
  <si>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</si>
  <si>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</si>
  <si>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</si>
  <si>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</si>
  <si>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</si>
  <si>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</si>
  <si>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</si>
  <si>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</si>
  <si>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</si>
  <si>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</si>
  <si>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</si>
  <si>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</si>
  <si>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</si>
  <si>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</si>
  <si>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</si>
  <si>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</si>
  <si>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</si>
  <si>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</si>
  <si>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</si>
  <si>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</si>
  <si>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</si>
  <si>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</si>
  <si>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</si>
  <si>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</si>
  <si>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</si>
  <si>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</si>
  <si>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</si>
  <si>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</si>
  <si>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</si>
  <si>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</si>
  <si>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</si>
  <si>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</si>
  <si>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</si>
  <si>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</si>
  <si>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</si>
  <si>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</si>
  <si>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</si>
  <si>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</si>
  <si>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</si>
  <si>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</si>
  <si>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</si>
  <si>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</si>
  <si>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</si>
  <si>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</si>
  <si>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</si>
  <si>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</si>
  <si>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</si>
  <si>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</si>
  <si>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</si>
  <si>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</si>
  <si>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</si>
  <si>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</si>
  <si>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</si>
  <si>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</si>
  <si>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</si>
  <si>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</si>
  <si>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</si>
  <si>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</si>
  <si>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</si>
  <si>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</si>
  <si>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</si>
  <si>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</si>
  <si>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</si>
  <si>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</si>
  <si>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</si>
  <si>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</si>
  <si>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</si>
  <si>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</si>
  <si>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</si>
  <si>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</si>
  <si>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</si>
  <si>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</si>
  <si>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</si>
  <si>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</si>
  <si>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</si>
  <si>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</si>
  <si>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</si>
  <si>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</si>
  <si>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</si>
  <si>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</si>
  <si>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</si>
  <si>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</si>
  <si>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</si>
  <si>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</si>
  <si>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</si>
  <si>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</si>
  <si>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</si>
  <si>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</si>
  <si>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</si>
  <si>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</si>
  <si>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</si>
  <si>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</si>
  <si>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</si>
  <si>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</si>
  <si>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</si>
  <si>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</si>
  <si>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</si>
  <si>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</si>
  <si>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</si>
  <si>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</si>
  <si>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</si>
  <si>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</si>
  <si>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</si>
  <si>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</si>
  <si>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</si>
  <si>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</si>
  <si>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</si>
  <si>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</si>
  <si>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</si>
  <si>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</si>
  <si>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</si>
  <si>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</si>
  <si>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</si>
  <si>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</si>
  <si>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</si>
  <si>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</si>
  <si>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</si>
  <si>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</si>
  <si>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</si>
  <si>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</si>
  <si>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</si>
  <si>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</si>
  <si>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</si>
  <si>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</si>
  <si>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</si>
  <si>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</si>
  <si>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</si>
  <si>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</si>
  <si>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</si>
  <si>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</si>
  <si>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</si>
  <si>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</si>
  <si>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</si>
  <si>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</si>
  <si>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</si>
  <si>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</si>
  <si>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</si>
  <si>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</si>
  <si>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</si>
  <si>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</si>
  <si>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</si>
  <si>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</si>
  <si>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</si>
  <si>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</si>
  <si>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</si>
  <si>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</si>
  <si>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</si>
  <si>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</si>
  <si>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</si>
  <si>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</si>
  <si>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</si>
  <si>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</si>
  <si>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</si>
  <si>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</si>
  <si>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</si>
  <si>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</si>
  <si>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</si>
  <si>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</si>
  <si>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</si>
  <si>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</si>
  <si>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</si>
  <si>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</si>
  <si>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</si>
  <si>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</si>
  <si>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</si>
  <si>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</si>
  <si>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</si>
  <si>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</si>
  <si>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</si>
  <si>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</si>
  <si>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</si>
  <si>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</si>
  <si>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</si>
  <si>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</si>
  <si>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</si>
  <si>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</si>
  <si>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</si>
  <si>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</si>
  <si>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</si>
  <si>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</si>
  <si>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</si>
  <si>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</si>
  <si>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</si>
  <si>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</si>
  <si>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</si>
  <si>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</si>
  <si>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</si>
  <si>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</si>
  <si>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</si>
  <si>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</si>
  <si>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</si>
  <si>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</si>
  <si>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</si>
  <si>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</si>
  <si>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</si>
  <si>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</si>
  <si>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</si>
  <si>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</si>
  <si>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</si>
  <si>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</si>
  <si>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</si>
  <si>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</si>
  <si>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</si>
  <si>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</si>
  <si>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</si>
  <si>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</si>
  <si>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</si>
  <si>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</si>
  <si>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</si>
  <si>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</si>
  <si>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</si>
  <si>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</si>
  <si>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</si>
  <si>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</si>
  <si>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</si>
  <si>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</si>
  <si>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</si>
  <si>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</si>
  <si>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</si>
  <si>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</si>
  <si>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</si>
  <si>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</si>
  <si>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</si>
  <si>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</si>
  <si>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</si>
  <si>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</si>
  <si>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</si>
  <si>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</si>
  <si>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</si>
  <si>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</si>
  <si>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</si>
  <si>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</si>
  <si>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</si>
  <si>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</si>
  <si>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</si>
  <si>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</si>
  <si>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</si>
  <si>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</si>
  <si>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</si>
  <si>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</si>
  <si>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</si>
  <si>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</si>
  <si>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</si>
  <si>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</si>
  <si>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</si>
  <si>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</si>
  <si>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</si>
  <si>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</si>
  <si>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</si>
  <si>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</si>
  <si>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</si>
  <si>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</si>
  <si>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</si>
  <si>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</si>
  <si>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</si>
  <si>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</si>
  <si>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</si>
  <si>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</si>
  <si>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</si>
  <si>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</si>
  <si>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</si>
  <si>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</si>
  <si>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</si>
  <si>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</si>
  <si>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</si>
  <si>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</si>
  <si>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</si>
  <si>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</si>
  <si>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</si>
  <si>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</si>
  <si>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</si>
  <si>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</si>
  <si>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</si>
  <si>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</si>
  <si>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</si>
  <si>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</si>
  <si>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</si>
  <si>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</si>
  <si>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</si>
  <si>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</si>
  <si>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</si>
  <si>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</si>
  <si>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</si>
  <si>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</si>
  <si>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</si>
  <si>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</si>
  <si>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</si>
  <si>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</si>
  <si>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</si>
  <si>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</si>
  <si>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</si>
  <si>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</si>
  <si>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</si>
  <si>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</si>
  <si>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</si>
  <si>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</si>
  <si>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</si>
  <si>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</si>
  <si>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</si>
  <si>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</si>
  <si>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</si>
  <si>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</si>
  <si>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</si>
  <si>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</si>
  <si>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</si>
  <si>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</si>
  <si>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</si>
  <si>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</si>
  <si>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</si>
  <si>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</si>
  <si>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</si>
  <si>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</si>
  <si>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</si>
  <si>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</si>
  <si>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</si>
  <si>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</si>
  <si>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</si>
  <si>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</si>
  <si>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</si>
  <si>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</si>
  <si>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</si>
  <si>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</si>
  <si>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</si>
  <si>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</si>
  <si>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</si>
  <si>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</si>
  <si>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</si>
  <si>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</si>
  <si>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</si>
  <si>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</si>
  <si>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</si>
  <si>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</si>
  <si>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</si>
  <si>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</si>
  <si>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</si>
  <si>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</si>
  <si>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</si>
  <si>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</si>
  <si>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</si>
  <si>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</si>
  <si>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</si>
  <si>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</si>
  <si>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</si>
  <si>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</si>
  <si>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</si>
  <si>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</si>
  <si>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</si>
  <si>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</si>
  <si>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</si>
  <si>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</si>
  <si>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</si>
  <si>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</si>
  <si>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</si>
  <si>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</si>
  <si>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</si>
  <si>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</si>
  <si>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</si>
  <si>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</si>
  <si>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</si>
  <si>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</si>
  <si>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</si>
  <si>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</si>
  <si>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</si>
  <si>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</si>
  <si>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</si>
  <si>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</si>
  <si>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</si>
  <si>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</si>
  <si>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</si>
  <si>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</si>
  <si>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</si>
  <si>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</si>
  <si>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</si>
  <si>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</si>
  <si>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</si>
  <si>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</si>
  <si>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</si>
  <si>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</si>
  <si>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</si>
  <si>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</si>
  <si>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</si>
  <si>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</si>
  <si>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</si>
  <si>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</si>
  <si>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</si>
  <si>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</si>
  <si>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</si>
  <si>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</si>
  <si>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</si>
  <si>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</si>
  <si>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</si>
  <si>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</si>
  <si>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</si>
  <si>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</si>
  <si>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</si>
  <si>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</si>
  <si>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</si>
  <si>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</si>
  <si>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</si>
  <si>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</si>
  <si>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</si>
  <si>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</si>
  <si>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</si>
  <si>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</si>
  <si>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</si>
  <si>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</si>
  <si>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</si>
  <si>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</si>
  <si>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</si>
  <si>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</si>
  <si>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</si>
  <si>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</si>
  <si>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</si>
  <si>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</si>
  <si>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</si>
  <si>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</si>
  <si>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</si>
  <si>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</si>
  <si>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</si>
  <si>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</si>
  <si>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</si>
  <si>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</si>
  <si>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</si>
  <si>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</si>
  <si>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</si>
  <si>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</si>
  <si>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</si>
  <si>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</si>
  <si>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</si>
  <si>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</si>
  <si>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</si>
  <si>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</si>
  <si>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</si>
  <si>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</si>
  <si>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</si>
  <si>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</si>
  <si>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</si>
  <si>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</si>
  <si>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</si>
  <si>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</si>
  <si>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</si>
  <si>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</si>
  <si>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</si>
  <si>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</si>
  <si>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</si>
  <si>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</si>
  <si>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</si>
  <si>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</si>
  <si>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</si>
  <si>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</si>
  <si>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</si>
  <si>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</si>
  <si>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</si>
  <si>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</si>
  <si>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</si>
  <si>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</si>
  <si>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</si>
  <si>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</si>
  <si>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</si>
  <si>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</si>
  <si>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</si>
  <si>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</si>
  <si>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</si>
  <si>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</si>
  <si>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</si>
  <si>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</si>
  <si>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</si>
  <si>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</si>
  <si>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</si>
  <si>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</si>
  <si>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</si>
  <si>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</si>
  <si>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</si>
  <si>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</si>
  <si>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</si>
  <si>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</si>
  <si>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</si>
  <si>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</si>
  <si>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</si>
  <si>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</si>
  <si>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</si>
  <si>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</si>
  <si>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</si>
  <si>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</si>
  <si>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</si>
  <si>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</si>
  <si>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</si>
  <si>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</si>
  <si>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</si>
  <si>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</si>
  <si>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</si>
  <si>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</si>
  <si>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</si>
  <si>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</si>
  <si>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</si>
  <si>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</si>
  <si>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</si>
  <si>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</si>
  <si>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</si>
  <si>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</si>
  <si>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</si>
  <si>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</si>
  <si>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</si>
  <si>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</si>
  <si>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</si>
  <si>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</si>
  <si>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</si>
  <si>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</si>
  <si>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</si>
  <si>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</si>
  <si>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</si>
  <si>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</si>
  <si>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</si>
  <si>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</si>
  <si>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</si>
  <si>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</si>
  <si>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</si>
  <si>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</si>
  <si>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</si>
  <si>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</si>
  <si>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</si>
  <si>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</si>
  <si>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</si>
  <si>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</si>
  <si>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</si>
  <si>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</si>
  <si>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</si>
  <si>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</si>
  <si>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</si>
  <si>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</si>
  <si>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</si>
  <si>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</si>
  <si>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</si>
  <si>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</si>
  <si>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</si>
  <si>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</si>
  <si>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</si>
  <si>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</si>
  <si>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</si>
  <si>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</si>
  <si>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</si>
  <si>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</si>
  <si>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</si>
  <si>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</si>
  <si>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</si>
  <si>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</si>
  <si>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</si>
  <si>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</si>
  <si>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</si>
  <si>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</si>
  <si>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</si>
  <si>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</si>
  <si>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</si>
  <si>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</si>
  <si>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</si>
  <si>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</si>
  <si>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</si>
  <si>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</si>
  <si>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</si>
  <si>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</si>
  <si>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</si>
  <si>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</si>
  <si>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</si>
  <si>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</si>
  <si>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</si>
  <si>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</si>
  <si>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</si>
  <si>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</si>
  <si>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</si>
  <si>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</si>
  <si>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</si>
  <si>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</si>
  <si>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</si>
  <si>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</si>
  <si>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</si>
  <si>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</si>
  <si>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</si>
  <si>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</si>
  <si>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</si>
  <si>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</si>
  <si>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</si>
  <si>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</si>
  <si>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</si>
  <si>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</si>
  <si>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</si>
  <si>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</si>
  <si>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</si>
  <si>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</si>
  <si>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</si>
  <si>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</si>
  <si>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</si>
  <si>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</si>
  <si>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</si>
  <si>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</si>
  <si>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</si>
  <si>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</si>
  <si>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</si>
  <si>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</si>
  <si>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</si>
  <si>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</si>
  <si>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</si>
  <si>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</si>
  <si>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</si>
  <si>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</si>
  <si>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</si>
  <si>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</si>
  <si>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</si>
  <si>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</si>
  <si>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</si>
  <si>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</si>
  <si>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</si>
  <si>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</si>
  <si>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</si>
  <si>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</si>
  <si>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</si>
  <si>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</si>
  <si>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</si>
  <si>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</si>
  <si>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</si>
  <si>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</si>
  <si>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</si>
  <si>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</si>
  <si>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</si>
  <si>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</si>
  <si>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</si>
  <si>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</si>
  <si>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</si>
  <si>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</si>
  <si>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</si>
  <si>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</si>
  <si>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</si>
  <si>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</si>
  <si>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</si>
  <si>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</si>
  <si>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</si>
  <si>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</si>
  <si>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</si>
  <si>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</si>
  <si>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</si>
  <si>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</si>
  <si>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</si>
  <si>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</si>
  <si>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</si>
  <si>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</si>
  <si>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</si>
  <si>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</si>
  <si>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</si>
  <si>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</si>
  <si>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</si>
  <si>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</si>
  <si>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</si>
  <si>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</si>
  <si>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</si>
  <si>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</si>
  <si>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</si>
  <si>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</si>
  <si>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</si>
  <si>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</si>
  <si>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</si>
  <si>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</si>
  <si>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</si>
  <si>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</si>
  <si>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</si>
  <si>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</si>
  <si>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</si>
  <si>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</si>
  <si>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</si>
  <si>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</si>
  <si>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</si>
  <si>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</si>
  <si>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</si>
  <si>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</si>
  <si>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</si>
  <si>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</si>
  <si>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</si>
  <si>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</si>
  <si>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</si>
  <si>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</si>
  <si>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</si>
  <si>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</si>
  <si>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</si>
  <si>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</si>
  <si>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</si>
  <si>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</si>
  <si>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</si>
  <si>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</si>
  <si>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</si>
  <si>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</si>
  <si>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</si>
  <si>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</si>
  <si>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</si>
  <si>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</si>
  <si>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</si>
  <si>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</si>
  <si>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</si>
  <si>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</si>
  <si>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</si>
  <si>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</si>
  <si>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</si>
  <si>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</si>
  <si>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</si>
  <si>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</si>
  <si>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</si>
  <si>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</si>
  <si>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</si>
  <si>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</si>
  <si>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</si>
  <si>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</si>
  <si>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</si>
  <si>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</si>
  <si>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</si>
  <si>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</si>
  <si>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</si>
  <si>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</si>
  <si>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</si>
  <si>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</si>
  <si>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</si>
  <si>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</si>
  <si>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</si>
  <si>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</si>
  <si>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</si>
  <si>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</si>
  <si>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</si>
  <si>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</si>
  <si>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</si>
  <si>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</si>
  <si>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</si>
  <si>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</si>
  <si>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</si>
  <si>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</si>
  <si>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</si>
  <si>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</si>
  <si>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</si>
  <si>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</si>
  <si>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</si>
  <si>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</si>
  <si>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</si>
  <si>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</si>
  <si>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</si>
  <si>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</si>
  <si>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</si>
  <si>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</si>
  <si>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</si>
  <si>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</si>
  <si>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</si>
  <si>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</si>
  <si>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</si>
  <si>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</si>
  <si>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</si>
  <si>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</si>
  <si>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</si>
  <si>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</si>
  <si>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</si>
  <si>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</si>
  <si>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</si>
  <si>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</si>
  <si>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</si>
  <si>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</si>
  <si>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</si>
  <si>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</si>
  <si>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</si>
  <si>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</si>
  <si>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</si>
  <si>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</si>
  <si>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</si>
  <si>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</si>
  <si>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</si>
  <si>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</si>
  <si>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</si>
  <si>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</si>
  <si>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</si>
  <si>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</si>
  <si>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</si>
  <si>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</si>
  <si>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</si>
  <si>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</si>
  <si>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</si>
  <si>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</si>
  <si>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</si>
  <si>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</si>
  <si>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</si>
  <si>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</si>
  <si>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</si>
  <si>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</si>
  <si>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</si>
  <si>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</si>
  <si>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</si>
  <si>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</si>
  <si>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</si>
  <si>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</si>
  <si>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</si>
  <si>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</si>
  <si>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</si>
  <si>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</si>
  <si>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</si>
  <si>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</si>
  <si>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</si>
  <si>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</si>
  <si>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</si>
  <si>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</si>
  <si>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</si>
  <si>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</si>
  <si>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</si>
  <si>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</si>
  <si>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</si>
  <si>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</si>
  <si>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</si>
  <si>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</si>
  <si>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</si>
  <si>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</si>
  <si>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</si>
  <si>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</si>
  <si>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</si>
  <si>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</si>
  <si>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</si>
  <si>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</si>
  <si>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</si>
  <si>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</si>
  <si>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</si>
  <si>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</si>
  <si>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</si>
  <si>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</si>
  <si>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</si>
  <si>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</si>
  <si>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</si>
  <si>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</si>
  <si>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</si>
  <si>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</si>
  <si>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</si>
  <si>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</si>
  <si>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</si>
  <si>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</si>
  <si>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</si>
  <si>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</si>
  <si>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</si>
  <si>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</si>
  <si>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</si>
  <si>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</si>
  <si>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</si>
  <si>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</si>
  <si>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</si>
  <si>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</si>
  <si>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</si>
  <si>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</si>
  <si>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</si>
  <si>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</si>
  <si>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</si>
  <si>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</si>
  <si>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</si>
  <si>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</si>
  <si>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</si>
  <si>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</si>
  <si>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</si>
  <si>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</si>
  <si>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</si>
  <si>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</si>
  <si>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</si>
  <si>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</si>
  <si>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</si>
  <si>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</si>
  <si>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</si>
  <si>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</si>
  <si>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</si>
  <si>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</si>
  <si>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</si>
  <si>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</si>
  <si>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</si>
  <si>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</si>
  <si>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</si>
  <si>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</si>
  <si>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</si>
  <si>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</si>
  <si>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</si>
  <si>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</si>
  <si>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</si>
  <si>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</si>
  <si>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</si>
  <si>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</si>
  <si>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</si>
  <si>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</si>
  <si>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</si>
  <si>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</si>
  <si>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</si>
  <si>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</si>
  <si>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</si>
  <si>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</si>
  <si>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</si>
  <si>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</si>
  <si>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</si>
  <si>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</si>
  <si>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</si>
  <si>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</si>
  <si>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</si>
  <si>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</si>
  <si>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</si>
  <si>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</si>
  <si>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</si>
  <si>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</si>
  <si>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</si>
  <si>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</si>
  <si>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</si>
  <si>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</si>
  <si>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</si>
  <si>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</si>
  <si>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</si>
  <si>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</si>
  <si>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</si>
  <si>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</si>
  <si>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</si>
  <si>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</si>
  <si>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</si>
  <si>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</si>
  <si>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</si>
  <si>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</si>
  <si>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</si>
  <si>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</si>
  <si>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</si>
  <si>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</si>
  <si>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</si>
  <si>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</si>
  <si>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</si>
  <si>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</si>
  <si>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</si>
  <si>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</si>
  <si>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</si>
  <si>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</si>
  <si>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</si>
  <si>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</si>
  <si>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</si>
  <si>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</si>
  <si>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</si>
  <si>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</si>
  <si>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</si>
  <si>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</si>
  <si>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</si>
  <si>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</si>
  <si>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</si>
  <si>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</si>
  <si>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</si>
  <si>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</si>
  <si>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</si>
  <si>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</si>
  <si>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</si>
  <si>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</si>
  <si>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</si>
  <si>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</si>
  <si>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</si>
  <si>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</si>
  <si>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</si>
  <si>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</si>
  <si>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</si>
  <si>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</si>
  <si>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</si>
  <si>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</si>
  <si>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</si>
  <si>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</si>
  <si>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</si>
  <si>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</si>
  <si>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</si>
  <si>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</si>
  <si>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</si>
  <si>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</si>
  <si>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</si>
  <si>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</si>
  <si>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</si>
  <si>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</si>
  <si>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</si>
  <si>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</si>
  <si>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</si>
  <si>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</si>
  <si>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</si>
  <si>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</si>
  <si>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</si>
  <si>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</si>
  <si>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</si>
  <si>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</si>
  <si>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</si>
  <si>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</si>
  <si>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</si>
  <si>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</si>
  <si>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</si>
  <si>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</si>
  <si>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</si>
  <si>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</si>
  <si>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</si>
  <si>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</si>
  <si>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</si>
  <si>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</si>
  <si>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</si>
  <si>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</si>
  <si>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</si>
  <si>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</si>
  <si>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</si>
  <si>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</si>
  <si>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</si>
  <si>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</si>
  <si>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</si>
  <si>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</si>
  <si>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</si>
  <si>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</si>
  <si>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</si>
  <si>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</si>
  <si>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</si>
  <si>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</si>
  <si>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</si>
  <si>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</si>
  <si>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</si>
  <si>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</si>
  <si>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</si>
  <si>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</si>
  <si>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</si>
  <si>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</si>
  <si>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</si>
  <si>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</si>
  <si>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</si>
  <si>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</si>
  <si>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</si>
  <si>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</si>
  <si>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</si>
  <si>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</si>
  <si>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</si>
  <si>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</si>
  <si>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</si>
  <si>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</si>
  <si>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</si>
  <si>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</si>
  <si>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</si>
  <si>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</si>
  <si>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</si>
  <si>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</si>
  <si>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</si>
  <si>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</si>
  <si>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</si>
  <si>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</si>
  <si>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</si>
  <si>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</si>
  <si>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</si>
  <si>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</si>
  <si>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</si>
  <si>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</si>
  <si>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</si>
  <si>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</si>
  <si>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</si>
  <si>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</si>
  <si>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</si>
  <si>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</si>
  <si>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</si>
  <si>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</si>
  <si>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</si>
  <si>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</si>
  <si>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</si>
  <si>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</si>
  <si>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</si>
  <si>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</si>
  <si>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</si>
  <si>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</si>
  <si>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</si>
  <si>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</si>
  <si>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</si>
  <si>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</si>
  <si>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</si>
  <si>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</si>
  <si>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</si>
  <si>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</si>
  <si>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</si>
  <si>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</si>
  <si>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</si>
  <si>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</si>
  <si>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</si>
  <si>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</si>
  <si>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</si>
  <si>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</si>
  <si>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</si>
  <si>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</si>
  <si>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</si>
  <si>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</si>
  <si>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</si>
  <si>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</si>
  <si>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</si>
  <si>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</si>
  <si>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</si>
  <si>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</si>
  <si>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</si>
  <si>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</si>
  <si>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</si>
  <si>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</si>
  <si>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</si>
  <si>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</si>
  <si>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</si>
  <si>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</si>
  <si>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</si>
  <si>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</si>
  <si>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</si>
  <si>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</si>
  <si>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</si>
  <si>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</si>
  <si>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</si>
  <si>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</si>
  <si>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</si>
  <si>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</si>
  <si>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</si>
  <si>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</si>
  <si>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</si>
  <si>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</si>
  <si>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</si>
  <si>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</si>
  <si>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</si>
  <si>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</si>
  <si>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</si>
  <si>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</si>
  <si>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</si>
  <si>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</si>
  <si>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</si>
  <si>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</si>
  <si>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</si>
  <si>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</si>
  <si>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</si>
  <si>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</si>
  <si>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</si>
  <si>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</si>
  <si>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</si>
  <si>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</si>
  <si>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</si>
  <si>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</si>
  <si>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</si>
  <si>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</si>
  <si>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</si>
  <si>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</si>
  <si>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</si>
  <si>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</si>
  <si>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</si>
  <si>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</si>
  <si>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</si>
  <si>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</si>
  <si>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</si>
  <si>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</si>
  <si>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</si>
  <si>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</si>
  <si>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</si>
  <si>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</si>
  <si>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</si>
  <si>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</si>
  <si>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</si>
  <si>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</si>
  <si>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</si>
  <si>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</si>
  <si>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</si>
  <si>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</si>
  <si>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</si>
  <si>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</si>
  <si>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</si>
  <si>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</si>
  <si>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</si>
  <si>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</si>
  <si>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</si>
  <si>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</si>
  <si>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</si>
  <si>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</si>
  <si>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</si>
  <si>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</si>
  <si>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</si>
  <si>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</si>
  <si>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</si>
  <si>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</si>
  <si>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</si>
  <si>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</si>
  <si>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</si>
  <si>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</si>
  <si>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</si>
  <si>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</si>
  <si>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</si>
  <si>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</si>
  <si>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</si>
  <si>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</si>
  <si>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</si>
  <si>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</si>
  <si>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</si>
  <si>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</si>
  <si>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</si>
  <si>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</si>
  <si>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</si>
  <si>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</si>
  <si>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</si>
  <si>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</si>
  <si>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</si>
  <si>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</si>
  <si>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</si>
  <si>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</si>
  <si>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</si>
  <si>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</si>
  <si>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</si>
  <si>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</si>
  <si>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</si>
  <si>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</si>
  <si>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</si>
  <si>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</si>
  <si>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</si>
  <si>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</si>
  <si>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</si>
  <si>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</si>
  <si>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</si>
  <si>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</si>
  <si>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</si>
  <si>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</si>
  <si>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</si>
  <si>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</si>
  <si>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</si>
  <si>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</si>
  <si>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</si>
  <si>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</si>
  <si>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</si>
  <si>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</si>
  <si>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</si>
  <si>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</si>
  <si>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</si>
  <si>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</si>
  <si>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</si>
  <si>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</si>
  <si>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</si>
  <si>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</si>
  <si>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</si>
  <si>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</si>
  <si>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</si>
  <si>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</si>
  <si>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</si>
  <si>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</si>
  <si>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</si>
  <si>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</si>
  <si>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</si>
  <si>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</si>
  <si>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</si>
  <si>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</si>
  <si>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</si>
  <si>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</si>
  <si>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</si>
  <si>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</si>
  <si>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</si>
  <si>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</si>
  <si>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</si>
  <si>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</si>
  <si>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</si>
  <si>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</si>
  <si>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</si>
  <si>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</si>
  <si>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</si>
  <si>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</si>
  <si>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</si>
  <si>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</si>
  <si>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</si>
  <si>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</si>
  <si>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</si>
  <si>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</si>
  <si>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</si>
  <si>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</si>
  <si>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</si>
  <si>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</si>
  <si>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</si>
  <si>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</si>
  <si>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</si>
  <si>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</si>
  <si>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</si>
  <si>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</si>
  <si>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</si>
  <si>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</si>
  <si>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</si>
  <si>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</si>
  <si>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</si>
  <si>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</si>
  <si>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</si>
  <si>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</si>
  <si>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</si>
  <si>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</si>
  <si>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</si>
  <si>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</si>
  <si>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</si>
  <si>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</si>
  <si>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</si>
  <si>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</si>
  <si>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</si>
  <si>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</si>
  <si>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</si>
  <si>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</si>
  <si>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</si>
  <si>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</si>
  <si>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</si>
  <si>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</si>
  <si>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</si>
  <si>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</si>
  <si>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</si>
  <si>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</si>
  <si>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</si>
  <si>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</si>
  <si>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</si>
  <si>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</si>
  <si>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</si>
  <si>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</si>
  <si>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</si>
  <si>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</si>
  <si>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</si>
  <si>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</si>
  <si>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</si>
  <si>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</si>
  <si>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</si>
  <si>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</si>
  <si>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</si>
  <si>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</si>
  <si>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</si>
  <si>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</si>
  <si>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</si>
  <si>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</si>
  <si>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</si>
  <si>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</si>
  <si>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</si>
  <si>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</si>
  <si>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</si>
  <si>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</si>
  <si>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</si>
  <si>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</si>
  <si>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</si>
  <si>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</si>
  <si>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</si>
  <si>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</si>
  <si>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</si>
  <si>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</si>
  <si>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</si>
  <si>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</si>
  <si>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</si>
  <si>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</si>
  <si>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</si>
  <si>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</si>
  <si>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</si>
  <si>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</si>
  <si>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</si>
  <si>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</si>
  <si>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</si>
  <si>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</si>
  <si>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</si>
  <si>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</si>
  <si>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</si>
  <si>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</si>
  <si>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</si>
  <si>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</si>
  <si>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</si>
  <si>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</si>
  <si>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</si>
  <si>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</si>
  <si>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</si>
  <si>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</si>
  <si>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</si>
  <si>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</si>
  <si>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</si>
  <si>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</si>
  <si>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</si>
  <si>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</si>
  <si>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</si>
  <si>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</si>
  <si>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</si>
  <si>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</si>
  <si>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</si>
  <si>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</si>
  <si>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</si>
  <si>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</si>
  <si>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</si>
  <si>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</si>
  <si>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</si>
  <si>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</si>
  <si>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</si>
  <si>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</si>
  <si>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</si>
  <si>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</si>
  <si>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</si>
  <si>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</si>
  <si>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</si>
  <si>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</si>
  <si>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</si>
  <si>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</si>
  <si>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</si>
  <si>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</si>
  <si>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</si>
  <si>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</si>
  <si>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</si>
  <si>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</si>
  <si>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</si>
  <si>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</si>
  <si>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</si>
  <si>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</si>
  <si>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</si>
  <si>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</si>
  <si>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</si>
  <si>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</si>
  <si>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</si>
  <si>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</si>
  <si>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</si>
  <si>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</si>
  <si>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</si>
  <si>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</si>
  <si>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</si>
  <si>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</si>
  <si>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</si>
  <si>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</si>
  <si>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</si>
  <si>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</si>
  <si>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</si>
  <si>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</si>
  <si>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</si>
  <si>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</si>
  <si>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</si>
  <si>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</si>
  <si>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</si>
  <si>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</si>
  <si>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</si>
  <si>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</si>
  <si>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</si>
  <si>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</si>
  <si>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</si>
  <si>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</si>
  <si>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</si>
  <si>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</si>
  <si>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</si>
  <si>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</si>
  <si>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</si>
  <si>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</si>
  <si>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</si>
  <si>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</si>
  <si>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</si>
  <si>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</si>
  <si>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</si>
  <si>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</si>
  <si>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</si>
  <si>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</si>
  <si>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</si>
  <si>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</si>
  <si>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</si>
  <si>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</si>
  <si>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</si>
  <si>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</si>
  <si>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</si>
  <si>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</si>
  <si>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</si>
  <si>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</si>
  <si>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</si>
  <si>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</si>
  <si>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</si>
  <si>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</si>
  <si>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</si>
  <si>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</si>
  <si>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</si>
  <si>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</si>
  <si>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</si>
  <si>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</si>
  <si>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</si>
  <si>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</si>
  <si>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</si>
  <si>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</si>
  <si>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</si>
  <si>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</si>
  <si>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</si>
  <si>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</si>
  <si>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</si>
  <si>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</si>
  <si>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</si>
  <si>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</si>
  <si>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</si>
  <si>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</si>
  <si>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</si>
  <si>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</si>
  <si>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</si>
  <si>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</si>
  <si>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</si>
  <si>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</si>
  <si>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</si>
  <si>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</si>
  <si>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</si>
  <si>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</si>
  <si>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</si>
  <si>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</si>
  <si>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</si>
  <si>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</si>
  <si>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</si>
  <si>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</si>
  <si>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</si>
  <si>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</si>
  <si>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</si>
  <si>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</si>
  <si>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</si>
  <si>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</si>
  <si>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</si>
  <si>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</si>
  <si>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</si>
  <si>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</si>
  <si>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</si>
  <si>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</si>
  <si>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</si>
  <si>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</si>
  <si>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</si>
  <si>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</si>
  <si>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</si>
  <si>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</si>
  <si>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</si>
  <si>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</si>
  <si>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</si>
  <si>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</si>
  <si>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</si>
  <si>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</si>
  <si>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</si>
  <si>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</si>
  <si>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</si>
  <si>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</si>
  <si>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</si>
  <si>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</si>
  <si>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</si>
  <si>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</si>
  <si>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</si>
  <si>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</si>
  <si>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</si>
  <si>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</si>
  <si>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</si>
  <si>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</si>
  <si>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</si>
  <si>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</si>
  <si>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</si>
  <si>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</si>
  <si>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</si>
  <si>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</si>
  <si>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</si>
  <si>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</si>
  <si>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</si>
  <si>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</si>
  <si>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</si>
  <si>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</si>
  <si>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</si>
  <si>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</si>
  <si>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</si>
  <si>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</si>
  <si>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</si>
  <si>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</si>
  <si>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</si>
  <si>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</si>
  <si>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</si>
  <si>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</si>
  <si>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</si>
  <si>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</si>
  <si>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</si>
  <si>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</si>
  <si>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</si>
  <si>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</si>
  <si>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</si>
  <si>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</si>
  <si>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</si>
  <si>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</si>
  <si>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</si>
  <si>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</si>
  <si>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</si>
  <si>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</si>
  <si>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</si>
  <si>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</si>
  <si>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</si>
  <si>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</si>
  <si>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</si>
  <si>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</si>
  <si>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</si>
  <si>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</si>
  <si>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</si>
  <si>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</si>
  <si>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</si>
  <si>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</si>
  <si>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</si>
  <si>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</si>
  <si>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</si>
  <si>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</si>
  <si>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</si>
  <si>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</si>
  <si>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</si>
  <si>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</si>
  <si>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</si>
  <si>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</si>
  <si>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</si>
  <si>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</si>
  <si>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</si>
  <si>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</si>
  <si>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</si>
  <si>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</si>
  <si>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</si>
  <si>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</si>
  <si>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</si>
  <si>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</si>
  <si>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</si>
  <si>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</si>
  <si>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</si>
  <si>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</si>
  <si>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</si>
  <si>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</si>
  <si>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</si>
  <si>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</si>
  <si>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</si>
  <si>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</si>
  <si>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</si>
  <si>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</si>
  <si>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</si>
  <si>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</si>
  <si>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</si>
  <si>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</si>
  <si>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</si>
  <si>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</si>
  <si>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</si>
  <si>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</si>
  <si>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</si>
  <si>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</si>
  <si>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</si>
  <si>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</si>
  <si>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</si>
  <si>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</si>
  <si>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</si>
  <si>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</si>
  <si>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</si>
  <si>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</si>
  <si>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</si>
  <si>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</si>
  <si>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</si>
  <si>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</si>
  <si>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</si>
  <si>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</si>
  <si>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</si>
  <si>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</si>
  <si>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</si>
  <si>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</si>
  <si>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</si>
  <si>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</si>
  <si>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</si>
  <si>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</si>
  <si>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</si>
  <si>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</si>
  <si>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</si>
  <si>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</si>
  <si>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</si>
  <si>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</si>
  <si>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</si>
  <si>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</si>
  <si>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</si>
  <si>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</si>
  <si>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</si>
  <si>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</si>
  <si>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</si>
  <si>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</si>
  <si>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</si>
  <si>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</si>
  <si>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</si>
  <si>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</si>
  <si>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</si>
  <si>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</si>
  <si>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</si>
  <si>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</si>
  <si>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</si>
  <si>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</si>
  <si>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</si>
  <si>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</si>
  <si>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</si>
  <si>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</si>
  <si>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</si>
  <si>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</si>
  <si>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</si>
  <si>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</si>
  <si>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</si>
  <si>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</si>
  <si>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</si>
  <si>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</si>
  <si>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</si>
  <si>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</si>
  <si>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</si>
  <si>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</si>
  <si>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</si>
  <si>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</si>
  <si>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</si>
  <si>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</si>
  <si>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</si>
  <si>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</si>
  <si>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</si>
  <si>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</si>
  <si>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</si>
  <si>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</si>
  <si>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</si>
  <si>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</si>
  <si>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</si>
  <si>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</si>
  <si>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</si>
  <si>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</si>
  <si>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</si>
  <si>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</si>
  <si>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</si>
  <si>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</si>
  <si>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</si>
  <si>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</si>
  <si>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</si>
  <si>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</si>
  <si>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</si>
  <si>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</si>
  <si>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</si>
  <si>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</si>
  <si>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</si>
  <si>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</si>
  <si>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</si>
  <si>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</si>
  <si>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</si>
  <si>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</si>
  <si>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</si>
  <si>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</si>
  <si>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</si>
  <si>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</si>
  <si>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</si>
  <si>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PCM-20251113-00000102</t>
  </si>
  <si>
    <t>Vandalism Case 40 meter main Power cable stolen</t>
  </si>
  <si>
    <t>PCM-20251113-00000222</t>
  </si>
  <si>
    <t>TE Issue // Site is located inside Aramco access not available and Site owner is Latis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</si>
  <si>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</si>
  <si>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</si>
  <si>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</si>
  <si>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</si>
  <si>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</si>
  <si>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</si>
  <si>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</si>
  <si>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</si>
  <si>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</si>
  <si>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</si>
  <si>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</si>
  <si>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</si>
  <si>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</si>
  <si>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 xml:space="preserve"> Site located in deep valleys &amp; dangerous area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</si>
</sst>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0" fontId="21"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311.20362812499661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45974.152054050923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45974.152054050923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45974.152054050923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45974.152054050923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45974.152054050923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45974.152054050923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45974.152054050923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45974.152054050923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45974.152054050923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45974.152054050923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45974.152054050923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45974.152054050923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45974.152054050923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45974.152054050923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45974.152054050923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45974.152054050923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45974.152054050923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45974.152054050923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45974.152054050923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45974.152054050923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45974.152054050923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45974.152054050923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45974.152054050923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45974.152054050923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45974.152054050923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45974.152054050923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45974.152054050923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45974.152054050923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45974.152054050923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45974.152054050923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45974.152054050923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45974.152054050923</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45974.152054050923</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45974.152054050923</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45974.152054050923</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45974.152054050923</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45974.152054050923</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45974.152054050923</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45974.152054050923</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45974.152054050923</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45974.152054050923</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45974.152054050923</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45974.152054050923</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45974.152054050923</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45974.152054050923</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45974.152054050923</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45974.152054050923</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45974.152054050923</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45974.152054050923</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45974.152054050923</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45974.152054050923</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45974.152054050923</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45974.152054050923</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45974.152054050923</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45974.152054050923</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45974.152054050923</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45974.152054050923</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45974.152054050923</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45974.152054050923</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45974.152054050923</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45974.152054050923</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45974.152054050923</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45974.152054050923</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45974.152054050923</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45974.152054050923</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45974.152054050923</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45974.152054050923</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45974.152054050923</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45974.152054050923</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45974.152054050923</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45974.152054050923</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45974.152054050923</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45974.152054050923</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45974.152054050923</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45974.152054050923</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45974.152054050923</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45974.152054050923</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45974.152054050923</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45974.152054050923</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45974.152054050923</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45974.152054050923</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45974.152054050923</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45974.152054050923</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45974.152054050923</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45974.152054050923</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45974.152054050923</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45974.152054050923</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45974.152054050923</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45974.152054050923</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45974.152054050923</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45974.152054050923</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45974.152054050923</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45974.152054050923</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45974.152054050923</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45974.152054050923</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45974.152054050923</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45974.152054050923</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45974.152054050923</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45974.152054050923</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45974.152054050923</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45974.152054050923</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45974.152054050923</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45974.152054050923</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45974.152054050923</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45974.152054050923</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45974.152054050923</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45974.152054050923</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45974.152054050923</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45974.152054050923</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45974.152054050923</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45974.152054050923</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45974.152054050923</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45974.152054050923</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5A996FF1-C273-4ED3-AD61-A3A153C2E28C}"/>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F6" sqref="F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149.15221608796128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0" t="s">
        <v>39105</v>
      </c>
      <c r="B4" s="18" t="str">
        <f>IFERROR(VLOOKUP(D4,DB!A:K,11,0),"")</f>
        <v>R2</v>
      </c>
      <c r="C4" s="18">
        <v>2</v>
      </c>
      <c r="D4" s="18" t="s">
        <v>11260</v>
      </c>
      <c r="E4" s="103" t="s">
        <v>39100</v>
      </c>
      <c r="F4" s="104">
        <v>45974.053715277776</v>
      </c>
      <c r="G4" s="105">
        <f t="shared" ref="G4" ca="1" si="1">IFERROR(NOW()-F4,"-")</f>
        <v>9.8338773146679159E-2</v>
      </c>
      <c r="H4" s="104">
        <v>45974.040925925925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45974.149513888886</v>
      </c>
      <c r="G5" s="105">
        <f t="shared" ref="G5:G11" ca="1" si="2">IFERROR(NOW()-F5,"-")</f>
        <v>2.5401620368938893E-3</v>
      </c>
      <c r="H5" s="104">
        <v>45974.126597222225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45974.152054050923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45974.152054050923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45974.152054050923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45974.152054050923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45974.152054050923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45974.152054050923</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45974.152054050923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45974.152054050923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45974.152054050923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45974.152054050923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45974.152054050923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45974.152054050923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45974.152054050923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45974.152054050923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45974.152054050923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45974.152054050923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45974.152054050923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45974.152054050923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45974.152054050923</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45974.152054050923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45974.152054050923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45974.152054050923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45974.152054050923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45974.152054050923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45974.152054050923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45974.152054050923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45974.152054050923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45974.152054050923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45974.152054050923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45974.152054050923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45974.152054050923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45974.152054050923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45974.152054050923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45974.152054050923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45974.152054050923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45974.152054050923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45974.152054050923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45974.152054050923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45974.152054050923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45974.152054050923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45974.152054050923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45974.152054050923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45974.152054050923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45974.152054050923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45974.152054050923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45974.152054050923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45974.152054050923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45974.152054050923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45974.152054050923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45974.152054050923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45974.152054050923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45974.152054050923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45974.152054050923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45974.152054050923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45974.152054050923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45974.152054050923</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45974.152054050923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45974.152054050923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45974.152054050923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45974.152054050923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45974.152054050923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45974.152054050923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45974.152054050923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45974.152054050923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45974.152054050923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45974.152054050923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45974.152054050923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45974.152054050923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45974.152054050923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45974.152054050923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45974.152054050923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45974.152054050923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45974.152054050923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45974.152054050923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45974.152054050923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45974.152054050923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45974.152054050923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45974.152054050923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45974.152054050923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45974.152054050923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45974.152054050923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45974.152054050923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45974.152054050923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45974.152054050923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45974.152054050923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45974.152054050923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45974.152054050923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45974.152054050923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45974.152054050923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45974.152054050923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45974.152054050923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45974.152054050923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45974.152054050923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45974.152054050923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45974.152054050923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45974.152054050923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45974.152054050923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45974.152054050923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45974.152054050923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45974.152054050923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45974.152054050923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45974.152054050923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45974.152054050923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45974.152054050923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45974.152054050923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45974.152054050923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45974.152054050923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45974.152054050923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45974.152054050923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45974.152054050923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45974.152054050923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45974.152054050923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45974.152054050923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45974.152054050923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45974.152054050923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45974.152054050923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45974.152054050923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45974.152054050923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45974.152054050923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45974.152054050923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45974.152054050923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45974.152054050923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45974.152054050923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45974.152054050923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45974.152054050923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45974.152054050923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45974.152054050923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45974.152054050923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45974.152054050923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45974.152054050923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45974.152054050923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45974.152054050923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45974.152054050923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45974.152054050923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45974.152054050923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45974.152054050923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45974.152054050923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45974.152054050923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45974.152054050923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45974.152054050923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45974.152054050923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45974.152054050923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45974.152054050923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45974.152054050923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45974.152054050923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45974.152054050923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45974.152054050923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45974.152054050923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45974.152054050923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45974.152054050923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45974.152054050923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45974.152054050923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45974.152054050923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45974.152054050923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45974.152054050923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45974.152054050923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45974.152054050923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45974.152054050923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45974.152054050923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45974.152054050923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45974.152054050923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45974.152054050923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45974.152054050923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45974.152054050923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45974.152054050923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45974.152054050923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45974.152054050923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45974.152054050923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45974.152054050923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45974.152054050923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45974.152054050923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45974.152054050923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45974.152054050923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45974.152054050923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45974.152054050923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45974.152054050923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45974.152054050923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45974.152054050923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45974.152054050923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45974.152054050923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45974.152054050923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45974.152054050923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45974.152054050923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45974.152054050923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45974.152054050923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45974.152054050923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45974.152054050923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45974.152054050923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45974.152054050923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45974.152054050923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45974.152054050923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45974.152054050923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45974.152054050923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45974.152054050923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45974.152054050923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45974.152054050923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45974.152054050923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45974.152054050923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45974.152054050923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45974.152054050923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45974.152054050923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45974.152054050923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45974.152054050923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45974.152054050923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45974.152054050923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45974.152054050923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45974.152054050923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45974.152054050923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45974.152054050923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45974.152054050923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45974.152054050923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45974.152054050923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45974.152054050923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45974.152054050923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45974.152054050923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45974.152054050923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45974.152054050923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45974.152054050923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45974.152054050923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45974.152054050923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45974.152054050923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45974.152054050923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45974.152054050923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45974.152054050923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45974.152054050923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45974.152054050923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45974.152054050923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45974.152054050923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45974.152054050923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45974.152054050923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45974.152054050923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45974.152054050923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45974.152054050923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45974.152054050923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45974.152054050923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45974.152054050923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45974.152054050923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45974.152054050923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45974.152054050923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45974.152054050923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45974.152054050923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45974.152054050923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45974.152054050923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45974.152054050923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45974.152054050923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45974.152054050923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45974.152054050923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45974.152054050923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45974.152054050923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45974.152054050923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45974.152054050923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45974.152054050923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45974.152054050923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45974.152054050923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45974.152054050923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45974.152054050923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45974.152054050923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45974.152054050923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45974.152054050923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45974.152054050923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45974.152054050923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45974.152054050923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45974.152054050923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45974.152054050923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45974.152054050923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45974.152054050923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45974.152054050923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45974.152054050923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45974.152054050923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45974.152054050923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45974.152054050923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45974.152054050923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45974.152054050923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45974.152054050923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45974.152054050923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45974.152054050923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45974.152054050923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45974.152054050923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45974.152054050923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45974.152054050923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45974.152054050923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45974.152054050923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45974.152054050923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45974.152054050923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45974.152054050923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45974.152054050923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45974.152054050923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45974.152054050923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45974.152054050923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45974.152054050923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45974.152054050923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45974.152054050923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45974.152054050923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45974.152054050923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45974.152054050923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45974.152054050923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45974.152054050923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45974.152054050923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45974.152054050923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45974.152054050923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45974.152054050923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45974.152054050923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45974.152054050923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45974.152054050923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45974.152054050923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45974.152054050923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45974.152054050923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45974.152054050923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45974.152054050923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45974.152054050923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45974.152054050923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45974.152054050923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45974.152054050923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45974.152054050923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45974.152054050923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45974.152054050923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45974.152054050923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45974.152054050923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45974.152054050923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45974.152054050923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45974.152054050923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45974.152054050923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45974.152054050923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45974.152054050923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45974.152054050923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45974.152054050923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45974.152054050923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45974.152054050923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45974.152054050923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45974.152054050923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45974.152054050923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45974.152054050923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45974.152054050923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45974.152054050923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45974.152054050923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45974.152054050923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45974.152054050923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45974.152054050923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45974.152054050923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45974.152054050923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45974.152054050923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45974.152054050923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45974.152054050923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45974.152054050923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45974.152054050923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45974.152054050923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45974.152054050923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45974.152054050923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45974.152054050923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45974.152054050923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45974.152054050923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45974.152054050923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45974.152054050923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45974.152054050923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45974.152054050923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45974.152054050923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45974.152054050923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45974.152054050923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45974.152054050923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45974.152054050923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45974.152054050923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45974.152054050923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45974.152054050923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45974.152054050923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45974.152054050923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45974.152054050923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45974.152054050923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45974.152054050923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45974.152054050923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45974.152054050923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45974.152054050923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45974.152054050923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45974.152054050923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45974.152054050923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45974.152054050923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45974.152054050923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45974.152054050923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45974.152054050923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45974.152054050923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45974.152054050923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45974.152054050923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45974.152054050923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45974.152054050923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45974.152054050923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45974.152054050923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45974.152054050923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45974.152054050923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45974.152054050923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45974.152054050923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45974.152054050923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45974.152054050923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45974.152054050923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45974.152054050923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45974.152054050923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45974.152054050923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45974.152054050923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45974.152054050923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45974.152054050923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45974.152054050923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45974.152054050923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45974.152054050923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45974.152054050923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45974.152054050923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45974.152054050923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45974.152054050923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45974.152054050923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45974.152054050923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45974.152054050923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45974.152054050923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45974.152054050923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45974.152054050923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45974.152054050923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45974.152054050923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45974.152054050923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45974.152054050923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45974.152054050923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45974.152054050923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45974.152054050923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45974.152054050923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45974.152054050923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45974.152054050923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45974.152054050923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45974.152054050923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45974.152054050923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45974.152054050923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45974.152054050923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45974.152054050923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45974.152054050923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45974.152054050923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45974.152054050923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45974.152054050923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45974.152054050923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45974.152054050923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45974.152054050923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45974.152054050923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45974.152054050923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45974.152054050923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45974.152054050923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45974.152054050923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45974.152054050923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45974.152054050923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45974.152054050923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45974.152054050923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45974.152054050923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45974.152054050923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45974.152054050923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45974.152054050923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45974.152054050923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45974.152054050923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45974.152054050923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45974.152054050923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45974.152054050923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45974.152054050923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45974.152054050923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45974.152054050923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45974.152054050923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45974.152054050923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45974.152054050923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45974.152054050923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45974.152054050923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45974.152054050923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45974.152054050923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45974.152054050923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45974.152054050923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45974.152054050923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45974.152054050923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45974.152054050923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45974.152054050923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45974.152054050923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45974.152054050923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45974.152054050923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45974.152054050923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45974.152054050923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45974.152054050923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45974.152054050923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45974.152054050923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45974.152054050923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45974.152054050923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45974.152054050923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45974.152054050923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45974.152054050923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45974.152054050923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45974.152054050923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45974.152054050923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45974.152054050923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45974.152054050923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45974.152054050923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45974.152054050923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45974.152054050923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45974.152054050923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45974.152054050923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45974.152054050923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45974.152054050923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45974.152054050923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45974.152054050923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45974.152054050923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45974.152054050923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45974.152054050923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45974.152054050923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45974.152054050923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45974.152054050923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45974.152054050923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45974.152054050923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45974.152054050923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45974.152054050923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45974.152054050923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45974.152054050923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45974.152054050923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45974.152054050923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45974.152054050923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45974.152054050923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45974.152054050923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45974.152054050923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45974.152054050923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45974.152054050923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45974.152054050923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45974.152054050923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45974.152054050923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45974.152054050923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45974.152054050923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45974.152054050923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45974.152054050923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45974.152054050923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45974.152054050923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45974.152054050923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45974.152054050923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45974.152054050923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45974.152054050923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45974.152054050923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45974.152054050923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45974.152054050923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45974.152054050923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45974.152054050923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45974.152054050923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45974.152054050923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45974.152054050923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45974.152054050923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45974.152054050923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45974.152054050923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45974.152054050923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45974.152054050923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45974.152054050923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45974.152054050923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45974.152054050923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45974.152054050923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45974.152054050923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45974.152054050923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45974.152054050923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45974.152054050923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45974.152054050923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45974.152054050923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45974.152054050923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45974.152054050923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45974.152054050923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45974.152054050923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45974.152054050923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45974.152054050923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45974.152054050923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45974.152054050923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45974.152054050923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45974.152054050923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45974.152054050923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45974.152054050923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45974.152054050923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45974.152054050923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45974.152054050923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45974.152054050923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45974.152054050923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45974.152054050923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45974.152054050923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45974.152054050923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45974.152054050923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45974.152054050923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45974.152054050923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45974.152054050923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45974.152054050923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45974.152054050923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45974.152054050923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45974.152054050923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45974.152054050923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45974.152054050923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45974.152054050923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45974.152054050923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45974.152054050923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45974.152054050923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45974.152054050923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45974.152054050923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45974.152054050923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45974.152054050923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45974.152054050923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45974.152054050923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45974.152054050923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45974.152054050923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45974.152054050923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45974.152054050923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45974.152054050923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45974.152054050923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45974.152054050923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45974.152054050923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45974.152054050923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45974.152054050923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45974.152054050923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45974.152054050923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45974.152054050923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45974.152054050923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45974.152054050923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45974.152054050923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45974.152054050923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45974.152054050923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45974.152054050923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45974.152054050923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45974.152054050923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45974.152054050923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45974.152054050923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45974.152054050923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45974.152054050923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45974.152054050923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45974.152054050923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45974.152054050923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45974.152054050923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45974.152054050923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45974.152054050923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45974.152054050923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45974.152054050923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45974.152054050923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45974.152054050923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45974.152054050923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45974.152054050923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45974.152054050923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45974.152054050923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45974.152054050923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45974.152054050923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45974.152054050923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45974.152054050923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45974.152054050923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45974.152054050923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45974.152054050923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45974.152054050923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45974.152054050923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45974.152054050923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45974.152054050923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45974.152054050923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45974.152054050923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45974.152054050923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45974.152054050923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45974.152054050923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45974.152054050923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45974.152054050923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45974.152054050923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45974.152054050923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45974.152054050923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45974.152054050923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45974.152054050923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45974.152054050923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45974.152054050923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45974.152054050923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45974.152054050923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45974.152054050923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45974.152054050923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45974.152054050923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45974.152054050923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45974.152054050923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45974.152054050923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45974.152054050923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45974.152054050923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45974.152054050923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45974.152054050923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45974.152054050923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45974.152054050923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45974.152054050923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45974.152054050923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45974.152054050923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45974.152054050923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45974.152054050923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45974.152054050923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45974.152054050923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45974.152054050923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45974.152054050923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45974.152054050923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45974.152054050923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45974.152054050923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45974.152054050923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45974.152054050923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45974.152054050923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45974.152054050923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45974.152054050923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45974.152054050923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45974.152054050923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45974.152054050923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45974.152054050923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45974.152054050923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45974.152054050923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45974.152054050923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45974.152054050923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45974.152054050923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45974.152054050923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45974.152054050923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45974.152054050923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45974.152054050923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45974.152054050923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45974.152054050923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45974.152054050923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45974.152054050923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45974.152054050923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45974.152054050923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45974.152054050923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45974.152054050923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45974.152054050923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45974.152054050923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45974.152054050923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45974.152054050923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45974.152054050923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45974.152054050923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45974.152054050923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45974.152054050923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45974.152054050923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45974.152054050923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45974.152054050923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45974.152054050923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45974.152054050923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45974.152054050923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45974.152054050923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45974.152054050923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45974.152054050923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45974.152054050923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45974.152054050923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45974.152054050923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45974.152054050923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45974.152054050923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45974.152054050923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45974.152054050923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45974.152054050923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45974.152054050923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45974.152054050923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45974.152054050923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45974.152054050923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45974.152054050923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45974.152054050923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45974.152054050923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45974.152054050923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45974.152054050923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45974.152054050923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45974.152054050923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45974.152054050923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45974.152054050923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45974.152054050923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45974.152054050923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45974.152054050923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45974.152054050923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45974.152054050923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45974.152054050923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45974.152054050923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45974.152054050923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45974.152054050923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45974.152054050923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45974.152054050923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45974.152054050923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45974.152054050923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45974.152054050923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45974.152054050923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45974.152054050923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45974.152054050923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45974.152054050923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45974.152054050923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45974.152054050923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45974.152054050923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45974.152054050923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45974.152054050923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45974.152054050923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45974.152054050923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45974.152054050923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45974.152054050923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45974.152054050923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45974.152054050923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45974.152054050923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45974.152054050923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45974.152054050923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45974.152054050923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45974.152054050923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45974.152054050923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45974.152054050923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45974.152054050923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45974.152054050923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45974.152054050923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45974.152054050923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45974.152054050923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45974.152054050923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45974.152054050923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45974.152054050923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45974.152054050923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45974.152054050923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45974.152054050923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45974.152054050923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45974.152054050923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45974.152054050923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45974.152054050923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45974.152054050923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45974.152054050923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45974.152054050923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45974.152054050923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45974.152054050923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45974.152054050923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45974.152054050923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45974.152054050923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45974.152054050923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45974.152054050923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45974.152054050923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45974.152054050923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45974.152054050923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45974.152054050923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45974.152054050923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45974.152054050923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45974.152054050923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45974.152054050923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45974.152054050923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45974.152054050923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45974.152054050923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45974.152054050923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45974.152054050923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45974.152054050923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45974.152054050923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45974.152054050923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45974.152054050923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45974.152054050923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45974.152054050923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45974.152054050923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45974.152054050923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45974.152054050923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45974.152054050923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45974.152054050923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45974.152054050923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45974.152054050923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45974.152054050923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45974.152054050923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45974.152054050923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45974.152054050923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45974.152054050923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45974.152054050923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45974.152054050923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45974.152054050923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45974.152054050923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45974.152054050923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45974.152054050923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45974.152054050923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45974.152054050923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45974.152054050923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45974.152054050923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45974.152054050923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45974.152054050923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45974.152054050923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45974.152054050923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45974.152054050923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45974.152054050923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45974.152054050923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45974.152054050923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45974.152054050923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45974.152054050923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45974.152054050923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45974.152054050923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45974.152054050923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45974.152054050923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45974.152054050923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45974.152054050923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45974.152054050923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45974.152054050923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45974.152054050923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45974.152054050923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45974.152054050923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45974.152054050923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45974.152054050923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45974.152054050923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45974.152054050923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45974.152054050923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45974.152054050923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45974.152054050923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45974.152054050923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45974.152054050923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45974.152054050923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45974.152054050923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45974.152054050923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45974.152054050923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45974.152054050923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45974.152054050923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45974.152054050923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45974.152054050923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45974.152054050923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45974.152054050923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45974.152054050923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45974.152054050923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45974.152054050923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45974.152054050923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45974.152054050923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45974.152054050923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45974.152054050923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45974.152054050923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45974.152054050923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45974.152054050923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45974.152054050923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45974.152054050923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45974.152054050923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45974.152054050923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45974.152054050923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45974.152054050923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45974.152054050923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45974.152054050923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45974.152054050923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45974.152054050923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45974.152054050923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45974.152054050923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45974.152054050923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45974.152054050923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45974.152054050923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45974.152054050923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45974.152054050923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45974.152054050923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45974.152054050923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45974.152054050923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45974.152054050923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45974.152054050923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45974.152054050923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45974.152054050923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45974.152054050923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45974.152054050923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45974.152054050923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45974.152054050923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45974.152054050923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45974.152054050923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45974.152054050923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45974.152054050923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45974.152054050923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45974.152054050923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45974.152054050923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45974.152054050923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45974.152054050923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45974.152054050923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45974.152054050923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45974.152054050923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45974.152054050923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45974.152054050923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45974.152054050923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45974.152054050923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45974.152054050923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45974.152054050923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45974.152054050923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45974.152054050923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45974.152054050923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45974.152054050923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45974.152054050923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45974.152054050923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45974.152054050923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45974.152054050923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45974.152054050923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45974.152054050923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45974.152054050923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45974.152054050923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45974.152054050923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45974.152054050923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45974.152054050923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45974.152054050923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45974.152054050923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45974.152054050923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45974.152054050923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45974.152054050923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45974.152054050923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45974.152054050923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45974.152054050923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45974.152054050923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45974.152054050923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45974.152054050923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45974.152054050923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45974.152054050923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45974.152054050923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45974.152054050923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45974.152054050923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45974.152054050923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45974.152054050923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45974.152054050923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45974.152054050923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45974.152054050923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45974.152054050923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45974.152054050923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45974.152054050923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45974.152054050923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45974.152054050923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45974.152054050923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45974.152054050923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45974.152054050923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45974.152054050923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45974.152054050923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45974.152054050923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45974.152054050923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45974.152054050923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45974.152054050923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45974.152054050923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45974.152054050923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45974.152054050923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45974.152054050923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45974.152054050923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45974.152054050923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45974.152054050923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45974.152054050923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45974.152054050923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45974.152054050923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45974.152054050923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45974.152054050923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45974.152054050923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45974.152054050923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45974.152054050923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45974.152054050923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45974.152054050923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45974.152054050923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45974.152054050923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45974.152054050923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45974.152054050923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45974.152054050923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45974.152054050923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45974.152054050923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45974.152054050923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45974.152054050923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45974.152054050923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45974.152054050923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45974.152054050923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45974.152054050923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45974.152054050923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45974.152054050923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45974.152054050923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45974.152054050923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45974.152054050923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45974.152054050923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45974.152054050923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45974.152054050923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45974.152054050923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45974.152054050923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45974.152054050923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45974.152054050923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45974.152054050923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45974.152054050923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45974.152054050923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45974.152054050923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45974.152054050923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45974.152054050923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45974.152054050923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45974.152054050923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45974.152054050923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45974.152054050923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45974.152054050923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45974.152054050923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45974.152054050923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45974.152054050923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45974.152054050923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45974.152054050923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45974.152054050923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45974.152054050923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45974.152054050923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45974.152054050923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45974.152054050923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45974.152054050923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45974.152054050923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45974.152054050923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45974.152054050923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45974.152054050923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45974.152054050923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45974.152054050923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45974.152054050923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45974.152054050923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45974.152054050923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45974.152054050923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45974.152054050923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45974.152054050923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45974.152054050923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45974.152054050923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45974.152054050923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45974.152054050923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45974.152054050923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45974.152054050923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45974.152054050923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45974.152054050923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45974.152054050923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45974.152054050923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45974.152054050923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45974.152054050923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45974.152054050923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45974.152054050923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45974.152054050923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45974.152054050923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45974.152054050923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45974.152054050923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45974.152054050923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45974.152054050923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45974.152054050923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45974.152054050923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45974.152054050923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45974.152054050923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45974.152054050923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45974.152054050923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45974.152054050923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45974.152054050923</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270.67133645832655</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45974.152054050923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45974.152054050923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45974.152054050923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45974.152054050923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45974.152054050923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45974.152054050923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45974.152054050923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45974.152054050923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45974.152054050923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45974.152054050923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45974.152054050923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45974.152054050923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45974.152054050923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45974.152054050923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45974.152054050923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45974.152054050923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45974.152054050923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45974.152054050923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45974.152054050923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45974.152054050923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45974.152054050923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45974.152054050923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45974.152054050923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45974.152054050923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45974.152054050923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45974.152054050923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45974.152054050923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45974.152054050923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45974.152054050923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45974.152054050923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45974.152054050923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45974.152054050923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45974.152054050923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45974.152054050923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45974.152054050923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45974.152054050923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45974.152054050923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45974.152054050923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45974.152054050923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45974.152054050923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45974.152054050923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45974.152054050923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45974.152054050923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45974.152054050923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45974.152054050923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45974.152054050923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45974.152054050923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45974.152054050923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45974.152054050923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45974.152054050923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45974.152054050923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45974.152054050923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45974.152054050923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45974.152054050923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45974.152054050923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45974.152054050923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45974.152054050923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45974.152054050923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45974.152054050923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45974.152054050923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45974.152054050923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45974.152054050923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45974.152054050923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45974.152054050923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45974.152054050923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45974.152054050923</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82.319993865734432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47.963176736106107</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15" ca="1" si="1">IFERROR(NOW()-F4,"")</f>
        <v>25.490942939810338</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45974.152054050923</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45974.152054050923</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45974.152054050923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45974.152054050923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45974.152054050923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45974.152054050923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45974.152054050923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45974.152054050923</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45974.152054050923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45974.152054050923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45974.152054050923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45974.152054050923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45974.152054050923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45974.152054050923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45974.152054050923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45974.152054050923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45974.152054050923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45974.152054050923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45974.152054050923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45974.152054050923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45974.152054050923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45974.152054050923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45974.152054050923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45974.152054050923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45974.152054050923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45974.152054050923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45974.152054050923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45974.152054050923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45974.152054050923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45974.152054050923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45974.152054050923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45974.152054050923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45974.152054050923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45974.152054050923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45974.152054050923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45974.152054050923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45974.152054050923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45974.152054050923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45974.152054050923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45974.152054050923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45974.152054050923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45974.152054050923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45974.152054050923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45974.152054050923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45974.152054050923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45974.152054050923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45974.152054050923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45974.152054050923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45974.152054050923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45974.152054050923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45974.152054050923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45974.152054050923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45974.152054050923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45974.152054050923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45974.152054050923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45974.152054050923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45974.152054050923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45974.152054050923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45974.152054050923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45974.152054050923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45974.152054050923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45974.152054050923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45974.152054050923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45974.152054050923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45974.152054050923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45974.152054050923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45974.152054050923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45974.152054050923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45974.152054050923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45974.152054050923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45974.152054050923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45974.152054050923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45974.152054050923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45974.152054050923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45974.152054050923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45974.152054050923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45974.152054050923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45974.152054050923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45974.152054050923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45974.152054050923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45974.152054050923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45974.152054050923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45974.152054050923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45974.152054050923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45974.152054050923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45974.152054050923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45974.152054050923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45974.152054050923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45974.152054050923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45974.152054050923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45974.152054050923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45974.152054050923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45974.152054050923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45974.152054050923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45974.152054050923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45974.152054050923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45974.152054050923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45974.152054050923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45974.152054050923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45974.152054050923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45974.152054050923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45974.152054050923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45974.152054050923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45974.152054050923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45974.152054050923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45974.152054050923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45974.152054050923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45974.152054050923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45974.152054050923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45974.152054050923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45974.152054050923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45974.152054050923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45974.152054050923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45974.152054050923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45974.152054050923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45974.152054050923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45974.152054050923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45974.152054050923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45974.152054050923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45974.152054050923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45974.152054050923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45974.152054050923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45974.152054050923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45974.152054050923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45974.152054050923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45974.152054050923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45974.152054050923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45974.152054050923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45974.152054050923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45974.152054050923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45974.152054050923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45974.152054050923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45974.152054050923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45974.152054050923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45974.152054050923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45974.152054050923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45974.152054050923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45974.152054050923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45974.152054050923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45974.152054050923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45974.152054050923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45974.152054050923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45974.152054050923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45974.152054050923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45974.152054050923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45974.152054050923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45974.152054050923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45974.152054050923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45974.152054050923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45974.152054050923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45974.152054050923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45974.152054050923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45974.152054050923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45974.152054050923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45974.152054050923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45974.152054050923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45974.152054050923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45974.152054050923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45974.152054050923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45974.152054050923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45974.152054050923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45974.152054050923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45974.152054050923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45974.152054050923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45974.152054050923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45974.152054050923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45974.152054050923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45974.152054050923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45974.152054050923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45974.152054050923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45974.152054050923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45974.152054050923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45974.152054050923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45974.152054050923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45974.152054050923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45974.152054050923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45974.152054050923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45974.152054050923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45974.152054050923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45974.152054050923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45974.152054050923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45974.152054050923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45974.152054050923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45974.152054050923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45974.152054050923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45974.152054050923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45974.152054050923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45974.152054050923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45974.152054050923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45974.152054050923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45974.152054050923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45974.152054050923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45974.152054050923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45974.152054050923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45974.152054050923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45974.152054050923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45974.152054050923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45974.152054050923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45974.152054050923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45974.152054050923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45974.152054050923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45974.152054050923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45974.152054050923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45974.152054050923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45974.152054050923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45974.152054050923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45974.152054050923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45974.152054050923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45974.152054050923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45974.152054050923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45974.152054050923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45974.152054050923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45974.152054050923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45974.152054050923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45974.152054050923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45974.152054050923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45974.152054050923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45974.152054050923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45974.152054050923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45974.152054050923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45974.152054050923</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tabSelected="1" workbookViewId="0">
      <selection activeCell="A3" sqref="A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39119</v>
      </c>
      <c r="B2" s="141" t="str">
        <f>IFERROR(VLOOKUP(D2,DB!A:K,11,0),"")</f>
        <v>R6</v>
      </c>
      <c r="C2" s="142">
        <v>1</v>
      </c>
      <c r="D2" s="141" t="s">
        <v>30913</v>
      </c>
      <c r="E2" s="124" t="s">
        <v>39021</v>
      </c>
      <c r="F2" s="151">
        <v>45973.331250000003</v>
      </c>
      <c r="G2" s="105">
        <f t="shared" ref="G2:G48" ca="1" si="0">IFERROR(NOW()-F2,"-")</f>
        <v>0.82080405091983266</v>
      </c>
      <c r="H2" s="143">
        <v>45973.190428240741</v>
      </c>
      <c r="I2" s="141" t="str">
        <f>IFERROR(VLOOKUP(D2,DB!A:F,6,0),"")</f>
        <v>SCECO</v>
      </c>
      <c r="J2" s="141" t="str">
        <f>IFERROR(VLOOKUP(D2,DB!A:G,7,0),"")</f>
        <v>Good</v>
      </c>
      <c r="K2" s="144" t="s">
        <v>39120</v>
      </c>
      <c r="L2" s="145" t="str">
        <f>IFERROR(VLOOKUP(D2,DB!A:I,9,0),"")</f>
        <v>Latis</v>
      </c>
    </row>
    <row r="3" spans="1:16382" ht="31.5" customHeight="1">
      <c r="A3" s="140" t="s">
        <v>39121</v>
      </c>
      <c r="B3" s="141" t="str">
        <f>IFERROR(VLOOKUP(D3,DB!A:K,11,0),"")</f>
        <v>R6</v>
      </c>
      <c r="C3" s="142">
        <v>1</v>
      </c>
      <c r="D3" s="141" t="s">
        <v>36879</v>
      </c>
      <c r="E3" s="124" t="s">
        <v>39021</v>
      </c>
      <c r="F3" s="151">
        <v>45973.978807870371</v>
      </c>
      <c r="G3" s="105">
        <f t="shared" ca="1" si="0"/>
        <v>0.17324618055135943</v>
      </c>
      <c r="H3" s="143">
        <v>45973.973182870373</v>
      </c>
      <c r="I3" s="141" t="str">
        <f>IFERROR(VLOOKUP(D3,DB!A:F,6,0),"")</f>
        <v>Generator-SG</v>
      </c>
      <c r="J3" s="141" t="str">
        <f>IFERROR(VLOOKUP(D3,DB!A:G,7,0),"")</f>
        <v>Dead</v>
      </c>
      <c r="K3" s="144" t="s">
        <v>39122</v>
      </c>
      <c r="L3" s="145" t="str">
        <f>IFERROR(VLOOKUP(D3,DB!A:I,9,0),"")</f>
        <v>Latis</v>
      </c>
    </row>
    <row r="4" spans="1:16382" ht="31.5" customHeight="1">
      <c r="A4" s="140"/>
      <c r="B4" s="141" t="str">
        <f>IFERROR(VLOOKUP(D4,DB!A:K,11,0),"")</f>
        <v/>
      </c>
      <c r="C4" s="142"/>
      <c r="D4" s="141"/>
      <c r="E4" s="124"/>
      <c r="F4" s="143"/>
      <c r="G4" s="105">
        <f t="shared" ca="1" si="0"/>
        <v>45974.152054050923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59"/>
      <c r="E5" s="124"/>
      <c r="F5" s="143"/>
      <c r="G5" s="105">
        <f t="shared" ca="1" si="0"/>
        <v>45974.152054050923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45974.152054050923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45974.152054050923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45974.152054050923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45974.152054050923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45974.152054050923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45974.152054050923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45974.152054050923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45974.152054050923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45974.152054050923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45974.152054050923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45974.152054050923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45974.152054050923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45974.152054050923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45974.152054050923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45974.152054050923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45974.152054050923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45974.152054050923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45974.152054050923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45974.152054050923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45974.152054050923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45974.152054050923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45974.152054050923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45974.152054050923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45974.152054050923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45974.152054050923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45974.152054050923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45974.152054050923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45974.152054050923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45974.152054050923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45974.152054050923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45974.152054050923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45974.152054050923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45974.152054050923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45974.152054050923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45974.152054050923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45974.152054050923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45974.152054050923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45974.152054050923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45974.152054050923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45974.152054050923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45974.152054050923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45974.152054050923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45974.152054050923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45974.152054050923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45974.152054050923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45974.152054050923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45974.152054050923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45974.152054050923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45974.152054050923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45974.152054050923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45974.152054050923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45974.152054050923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45974.152054050923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45974.152054050923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45974.152054050923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45974.152054050923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45974.152054050923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45974.152054050923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45974.152054050923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45974.152054050923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45974.152054050923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45974.152054050923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45974.152054050923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45974.152054050923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45974.152054050923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45974.152054050923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45974.152054050923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45974.152054050923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45974.152054050923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45974.152054050923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45974.152054050923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45974.152054050923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45974.152054050923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45974.152054050923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45974.152054050923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45974.152054050923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45974.152054050923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45974.152054050923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45974.152054050923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45974.152054050923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45974.152054050923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45974.152054050923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45974.152054050923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45974.152054050923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45974.152054050923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45974.152054050923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45974.152054050923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45974.152054050923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45974.152054050923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45974.152054050923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45974.152054050923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45974.152054050923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45974.152054050923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45974.152054050923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45974.152054050923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45974.152054050923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45974.152054050923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45974.152054050923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45974.152054050923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45974.152054050923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45974.152054050923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45974.152054050923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45974.152054050923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45974.152054050923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45974.152054050923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45974.152054050923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45974.152054050923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45974.152054050923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45974.152054050923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45974.152054050923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45974.152054050923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45974.152054050923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45974.152054050923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45974.152054050923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45974.152054050923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45974.152054050923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45974.152054050923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45974.152054050923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45974.152054050923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45974.152054050923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45974.152054050923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45974.152054050923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45974.152054050923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45974.152054050923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45974.152054050923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45974.152054050923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45974.152054050923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45974.152054050923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45974.152054050923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45974.152054050923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45974.152054050923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45974.152054050923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45974.152054050923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45974.152054050923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45974.152054050923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45974.152054050923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45974.152054050923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45974.152054050923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45974.152054050923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45974.152054050923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45974.152054050923</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2025-11-13T00:39:28Z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