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7" documentId="120_S{2AC9BD13-BADA-5192-A53E-5A8FF88502F6}" xr6:coauthVersionLast="47" xr6:coauthVersionMax="47" xr10:uidLastSave="{211809F9-A1DD-45B1-98B3-F8C6016356E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<sst xmlns="http://schemas.openxmlformats.org/spreadsheetml/2006/main" count="180279" uniqueCount="39123">
  <si>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</si>
  <si>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</si>
  <si>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</si>
  <si>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</si>
  <si>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</si>
  <si>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</si>
  <si>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</si>
  <si>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</si>
  <si>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</si>
  <si>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</si>
  <si>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</si>
  <si>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</si>
  <si>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</si>
  <si>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</si>
  <si>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</si>
  <si>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</si>
  <si>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</si>
  <si>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</si>
  <si>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</si>
  <si>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</si>
  <si>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</si>
  <si>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</si>
  <si>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</si>
  <si>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</si>
  <si>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</si>
  <si>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</si>
  <si>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</si>
  <si>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</si>
  <si>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</si>
  <si>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</si>
  <si>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</si>
  <si>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</si>
  <si>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</si>
  <si>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</si>
  <si>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</si>
  <si>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</si>
  <si>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</si>
  <si>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</si>
  <si>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</si>
  <si>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</si>
  <si>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</si>
  <si>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</si>
  <si>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</si>
  <si>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</si>
  <si>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</si>
  <si>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</si>
  <si>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</si>
  <si>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</si>
  <si>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</si>
  <si>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</si>
  <si>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</si>
  <si>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</si>
  <si>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</si>
  <si>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</si>
  <si>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</si>
  <si>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</si>
  <si>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</si>
  <si>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</si>
  <si>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</si>
  <si>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</si>
  <si>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</si>
  <si>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</si>
  <si>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</si>
  <si>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</si>
  <si>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</si>
  <si>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</si>
  <si>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</si>
  <si>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</si>
  <si>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</si>
  <si>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</si>
  <si>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</si>
  <si>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</si>
  <si>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</si>
  <si>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</si>
  <si>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</si>
  <si>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</si>
  <si>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</si>
  <si>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</si>
  <si>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</si>
  <si>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</si>
  <si>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</si>
  <si>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</si>
  <si>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</si>
  <si>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</si>
  <si>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</si>
  <si>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</si>
  <si>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</si>
  <si>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</si>
  <si>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</si>
  <si>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</si>
  <si>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</si>
  <si>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</si>
  <si>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</si>
  <si>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</si>
  <si>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</si>
  <si>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</si>
  <si>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</si>
  <si>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</si>
  <si>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</si>
  <si>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</si>
  <si>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</si>
  <si>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</si>
  <si>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</si>
  <si>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</si>
  <si>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</si>
  <si>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</si>
  <si>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</si>
  <si>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</si>
  <si>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</si>
  <si>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</si>
  <si>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</si>
  <si>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</si>
  <si>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</si>
  <si>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</si>
  <si>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</si>
  <si>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</si>
  <si>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</si>
  <si>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</si>
  <si>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</si>
  <si>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</si>
  <si>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</si>
  <si>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</si>
  <si>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</si>
  <si>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</si>
  <si>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</si>
  <si>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</si>
  <si>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</si>
  <si>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</si>
  <si>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</si>
  <si>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</si>
  <si>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</si>
  <si>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</si>
  <si>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</si>
  <si>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</si>
  <si>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</si>
  <si>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</si>
  <si>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</si>
  <si>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</si>
  <si>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</si>
  <si>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</si>
  <si>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</si>
  <si>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</si>
  <si>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</si>
  <si>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</si>
  <si>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</si>
  <si>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</si>
  <si>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</si>
  <si>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</si>
  <si>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</si>
  <si>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</si>
  <si>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</si>
  <si>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</si>
  <si>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</si>
  <si>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</si>
  <si>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</si>
  <si>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</si>
  <si>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</si>
  <si>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</si>
  <si>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</si>
  <si>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</si>
  <si>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</si>
  <si>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</si>
  <si>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</si>
  <si>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</si>
  <si>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</si>
  <si>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</si>
  <si>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</si>
  <si>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</si>
  <si>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</si>
  <si>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</si>
  <si>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</si>
  <si>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</si>
  <si>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</si>
  <si>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</si>
  <si>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</si>
  <si>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</si>
  <si>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</si>
  <si>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</si>
  <si>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</si>
  <si>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</si>
  <si>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</si>
  <si>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</si>
  <si>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</si>
  <si>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</si>
  <si>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</si>
  <si>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</si>
  <si>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</si>
  <si>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</si>
  <si>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</si>
  <si>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</si>
  <si>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</si>
  <si>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</si>
  <si>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</si>
  <si>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</si>
  <si>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</si>
  <si>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</si>
  <si>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</si>
  <si>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</si>
  <si>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</si>
  <si>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</si>
  <si>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</si>
  <si>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</si>
  <si>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</si>
  <si>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</si>
  <si>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</si>
  <si>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</si>
  <si>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</si>
  <si>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</si>
  <si>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</si>
  <si>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</si>
  <si>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</si>
  <si>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</si>
  <si>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</si>
  <si>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</si>
  <si>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</si>
  <si>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</si>
  <si>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</si>
  <si>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</si>
  <si>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</si>
  <si>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</si>
  <si>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</si>
  <si>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</si>
  <si>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</si>
  <si>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</si>
  <si>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</si>
  <si>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</si>
  <si>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</si>
  <si>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</si>
  <si>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</si>
  <si>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</si>
  <si>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</si>
  <si>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</si>
  <si>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</si>
  <si>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</si>
  <si>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</si>
  <si>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</si>
  <si>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</si>
  <si>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</si>
  <si>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</si>
  <si>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</si>
  <si>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</si>
  <si>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</si>
  <si>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</si>
  <si>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</si>
  <si>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</si>
  <si>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</si>
  <si>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</si>
  <si>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</si>
  <si>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</si>
  <si>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</si>
  <si>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</si>
  <si>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</si>
  <si>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</si>
  <si>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</si>
  <si>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</si>
  <si>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</si>
  <si>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</si>
  <si>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</si>
  <si>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</si>
  <si>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</si>
  <si>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</si>
  <si>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</si>
  <si>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</si>
  <si>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</si>
  <si>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</si>
  <si>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</si>
  <si>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</si>
  <si>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</si>
  <si>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</si>
  <si>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</si>
  <si>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</si>
  <si>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</si>
  <si>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</si>
  <si>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</si>
  <si>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</si>
  <si>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</si>
  <si>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</si>
  <si>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</si>
  <si>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</si>
  <si>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</si>
  <si>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</si>
  <si>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</si>
  <si>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</si>
  <si>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</si>
  <si>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</si>
  <si>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</si>
  <si>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</si>
  <si>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</si>
  <si>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</si>
  <si>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</si>
  <si>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</si>
  <si>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</si>
  <si>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</si>
  <si>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</si>
  <si>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</si>
  <si>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</si>
  <si>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</si>
  <si>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</si>
  <si>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</si>
  <si>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</si>
  <si>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</si>
  <si>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</si>
  <si>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</si>
  <si>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</si>
  <si>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</si>
  <si>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</si>
  <si>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</si>
  <si>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</si>
  <si>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</si>
  <si>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</si>
  <si>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</si>
  <si>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</si>
  <si>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</si>
  <si>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</si>
  <si>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</si>
  <si>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</si>
  <si>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</si>
  <si>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</si>
  <si>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</si>
  <si>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</si>
  <si>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</si>
  <si>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</si>
  <si>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</si>
  <si>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</si>
  <si>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</si>
  <si>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</si>
  <si>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</si>
  <si>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</si>
  <si>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</si>
  <si>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</si>
  <si>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</si>
  <si>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</si>
  <si>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</si>
  <si>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</si>
  <si>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</si>
  <si>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</si>
  <si>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</si>
  <si>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</si>
  <si>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</si>
  <si>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</si>
  <si>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</si>
  <si>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</si>
  <si>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</si>
  <si>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</si>
  <si>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</si>
  <si>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</si>
  <si>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</si>
  <si>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</si>
  <si>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</si>
  <si>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</si>
  <si>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</si>
  <si>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</si>
  <si>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</si>
  <si>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</si>
  <si>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</si>
  <si>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</si>
  <si>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</si>
  <si>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</si>
  <si>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</si>
  <si>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</si>
  <si>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</si>
  <si>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</si>
  <si>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</si>
  <si>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</si>
  <si>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</si>
  <si>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</si>
  <si>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</si>
  <si>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</si>
  <si>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</si>
  <si>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</si>
  <si>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</si>
  <si>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</si>
  <si>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</si>
  <si>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</si>
  <si>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</si>
  <si>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</si>
  <si>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</si>
  <si>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</si>
  <si>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</si>
  <si>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</si>
  <si>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</si>
  <si>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</si>
  <si>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</si>
  <si>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</si>
  <si>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</si>
  <si>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</si>
  <si>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</si>
  <si>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</si>
  <si>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</si>
  <si>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</si>
  <si>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</si>
  <si>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</si>
  <si>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</si>
  <si>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</si>
  <si>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</si>
  <si>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</si>
  <si>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</si>
  <si>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</si>
  <si>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</si>
  <si>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</si>
  <si>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</si>
  <si>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</si>
  <si>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</si>
  <si>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</si>
  <si>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</si>
  <si>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</si>
  <si>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</si>
  <si>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</si>
  <si>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</si>
  <si>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</si>
  <si>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</si>
  <si>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</si>
  <si>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</si>
  <si>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</si>
  <si>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</si>
  <si>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</si>
  <si>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</si>
  <si>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</si>
  <si>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</si>
  <si>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</si>
  <si>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</si>
  <si>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</si>
  <si>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</si>
  <si>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</si>
  <si>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</si>
  <si>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</si>
  <si>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</si>
  <si>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</si>
  <si>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</si>
  <si>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</si>
  <si>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</si>
  <si>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</si>
  <si>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</si>
  <si>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</si>
  <si>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</si>
  <si>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</si>
  <si>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</si>
  <si>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</si>
  <si>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</si>
  <si>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</si>
  <si>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</si>
  <si>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</si>
  <si>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</si>
  <si>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</si>
  <si>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</si>
  <si>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</si>
  <si>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</si>
  <si>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</si>
  <si>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</si>
  <si>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</si>
  <si>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</si>
  <si>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</si>
  <si>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</si>
  <si>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</si>
  <si>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</si>
  <si>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</si>
  <si>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</si>
  <si>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</si>
  <si>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</si>
  <si>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</si>
  <si>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</si>
  <si>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</si>
  <si>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</si>
  <si>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</si>
  <si>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</si>
  <si>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</si>
  <si>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</si>
  <si>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</si>
  <si>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</si>
  <si>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</si>
  <si>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</si>
  <si>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</si>
  <si>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</si>
  <si>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</si>
  <si>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</si>
  <si>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</si>
  <si>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</si>
  <si>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</si>
  <si>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</si>
  <si>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</si>
  <si>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</si>
  <si>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</si>
  <si>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</si>
  <si>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</si>
  <si>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</si>
  <si>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</si>
  <si>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</si>
  <si>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</si>
  <si>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</si>
  <si>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</si>
  <si>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</si>
  <si>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</si>
  <si>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</si>
  <si>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</si>
  <si>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</si>
  <si>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</si>
  <si>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</si>
  <si>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</si>
  <si>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</si>
  <si>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</si>
  <si>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</si>
  <si>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</si>
  <si>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</si>
  <si>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</si>
  <si>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</si>
  <si>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</si>
  <si>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</si>
  <si>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</si>
  <si>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</si>
  <si>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</si>
  <si>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</si>
  <si>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</si>
  <si>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</si>
  <si>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</si>
  <si>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</si>
  <si>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</si>
  <si>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</si>
  <si>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</si>
  <si>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</si>
  <si>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</si>
  <si>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</si>
  <si>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</si>
  <si>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</si>
  <si>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</si>
  <si>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</si>
  <si>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</si>
  <si>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</si>
  <si>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</si>
  <si>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</si>
  <si>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</si>
  <si>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</si>
  <si>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</si>
  <si>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</si>
  <si>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</si>
  <si>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</si>
  <si>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</si>
  <si>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</si>
  <si>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</si>
  <si>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</si>
  <si>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</si>
  <si>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</si>
  <si>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</si>
  <si>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</si>
  <si>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</si>
  <si>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</si>
  <si>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</si>
  <si>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</si>
  <si>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</si>
  <si>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</si>
  <si>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</si>
  <si>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</si>
  <si>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</si>
  <si>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</si>
  <si>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</si>
  <si>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</si>
  <si>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</si>
  <si>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</si>
  <si>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</si>
  <si>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</si>
  <si>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</si>
  <si>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</si>
  <si>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</si>
  <si>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</si>
  <si>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</si>
  <si>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</si>
  <si>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</si>
  <si>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</si>
  <si>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</si>
  <si>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</si>
  <si>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</si>
  <si>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</si>
  <si>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</si>
  <si>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</si>
  <si>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</si>
  <si>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</si>
  <si>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</si>
  <si>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</si>
  <si>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</si>
  <si>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</si>
  <si>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</si>
  <si>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</si>
  <si>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</si>
  <si>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</si>
  <si>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</si>
  <si>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</si>
  <si>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</si>
  <si>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</si>
  <si>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</si>
  <si>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</si>
  <si>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</si>
  <si>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</si>
  <si>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</si>
  <si>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</si>
  <si>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</si>
  <si>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</si>
  <si>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</si>
  <si>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</si>
  <si>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</si>
  <si>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</si>
  <si>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</si>
  <si>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</si>
  <si>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</si>
  <si>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</si>
  <si>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</si>
  <si>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</si>
  <si>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</si>
  <si>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</si>
  <si>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</si>
  <si>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</si>
  <si>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</si>
  <si>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</si>
  <si>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</si>
  <si>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</si>
  <si>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</si>
  <si>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</si>
  <si>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</si>
  <si>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</si>
  <si>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</si>
  <si>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</si>
  <si>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</si>
  <si>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</si>
  <si>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</si>
  <si>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</si>
  <si>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</si>
  <si>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</si>
  <si>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</si>
  <si>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</si>
  <si>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</si>
  <si>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</si>
  <si>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</si>
  <si>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</si>
  <si>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</si>
  <si>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</si>
  <si>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</si>
  <si>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</si>
  <si>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</si>
  <si>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</si>
  <si>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</si>
  <si>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</si>
  <si>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</si>
  <si>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</si>
  <si>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</si>
  <si>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</si>
  <si>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</si>
  <si>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</si>
  <si>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</si>
  <si>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</si>
  <si>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</si>
  <si>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</si>
  <si>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</si>
  <si>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</si>
  <si>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</si>
  <si>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</si>
  <si>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</si>
  <si>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</si>
  <si>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</si>
  <si>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</si>
  <si>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</si>
  <si>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</si>
  <si>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</si>
  <si>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</si>
  <si>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</si>
  <si>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</si>
  <si>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</si>
  <si>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</si>
  <si>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</si>
  <si>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</si>
  <si>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</si>
  <si>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</si>
  <si>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</si>
  <si>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</si>
  <si>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</si>
  <si>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</si>
  <si>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</si>
  <si>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</si>
  <si>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</si>
  <si>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</si>
  <si>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</si>
  <si>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</si>
  <si>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</si>
  <si>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</si>
  <si>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</si>
  <si>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</si>
  <si>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</si>
  <si>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</si>
  <si>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</si>
  <si>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</si>
  <si>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</si>
  <si>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</si>
  <si>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</si>
  <si>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</si>
  <si>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</si>
  <si>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</si>
  <si>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</si>
  <si>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</si>
  <si>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</si>
  <si>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</si>
  <si>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</si>
  <si>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</si>
  <si>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</si>
  <si>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</si>
  <si>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</si>
  <si>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</si>
  <si>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</si>
  <si>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</si>
  <si>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</si>
  <si>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</si>
  <si>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</si>
  <si>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</si>
  <si>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</si>
  <si>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</si>
  <si>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</si>
  <si>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</si>
  <si>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</si>
  <si>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</si>
  <si>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</si>
  <si>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</si>
  <si>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</si>
  <si>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</si>
  <si>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</si>
  <si>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</si>
  <si>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</si>
  <si>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</si>
  <si>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</si>
  <si>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</si>
  <si>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</si>
  <si>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</si>
  <si>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</si>
  <si>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</si>
  <si>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</si>
  <si>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</si>
  <si>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</si>
  <si>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</si>
  <si>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</si>
  <si>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</si>
  <si>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</si>
  <si>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</si>
  <si>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</si>
  <si>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</si>
  <si>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</si>
  <si>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</si>
  <si>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</si>
  <si>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</si>
  <si>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</si>
  <si>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</si>
  <si>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</si>
  <si>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</si>
  <si>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</si>
  <si>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</si>
  <si>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</si>
  <si>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</si>
  <si>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</si>
  <si>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</si>
  <si>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</si>
  <si>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</si>
  <si>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</si>
  <si>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</si>
  <si>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</si>
  <si>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</si>
  <si>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</si>
  <si>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</si>
  <si>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</si>
  <si>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</si>
  <si>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</si>
  <si>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</si>
  <si>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</si>
  <si>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</si>
  <si>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</si>
  <si>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</si>
  <si>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</si>
  <si>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</si>
  <si>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</si>
  <si>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</si>
  <si>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</si>
  <si>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</si>
  <si>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</si>
  <si>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</si>
  <si>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</si>
  <si>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</si>
  <si>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</si>
  <si>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</si>
  <si>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</si>
  <si>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</si>
  <si>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</si>
  <si>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</si>
  <si>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</si>
  <si>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</si>
  <si>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</si>
  <si>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</si>
  <si>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</si>
  <si>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</si>
  <si>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</si>
  <si>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</si>
  <si>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</si>
  <si>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</si>
  <si>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</si>
  <si>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</si>
  <si>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</si>
  <si>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</si>
  <si>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</si>
  <si>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</si>
  <si>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</si>
  <si>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</si>
  <si>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</si>
  <si>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</si>
  <si>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</si>
  <si>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</si>
  <si>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</si>
  <si>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</si>
  <si>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</si>
  <si>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</si>
  <si>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</si>
  <si>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</si>
  <si>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</si>
  <si>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</si>
  <si>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</si>
  <si>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</si>
  <si>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</si>
  <si>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</si>
  <si>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</si>
  <si>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</si>
  <si>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</si>
  <si>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</si>
  <si>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</si>
  <si>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</si>
  <si>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</si>
  <si>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</si>
  <si>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</si>
  <si>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</si>
  <si>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</si>
  <si>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</si>
  <si>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</si>
  <si>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</si>
  <si>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</si>
  <si>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</si>
  <si>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</si>
  <si>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</si>
  <si>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</si>
  <si>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</si>
  <si>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</si>
  <si>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</si>
  <si>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</si>
  <si>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</si>
  <si>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</si>
  <si>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</si>
  <si>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</si>
  <si>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</si>
  <si>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</si>
  <si>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</si>
  <si>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</si>
  <si>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</si>
  <si>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</si>
  <si>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</si>
  <si>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</si>
  <si>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</si>
  <si>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</si>
  <si>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</si>
  <si>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</si>
  <si>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</si>
  <si>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</si>
  <si>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</si>
  <si>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</si>
  <si>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</si>
  <si>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</si>
  <si>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</si>
  <si>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</si>
  <si>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</si>
  <si>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</si>
  <si>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</si>
  <si>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</si>
  <si>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</si>
  <si>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</si>
  <si>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</si>
  <si>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</si>
  <si>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</si>
  <si>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</si>
  <si>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</si>
  <si>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</si>
  <si>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</si>
  <si>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</si>
  <si>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</si>
  <si>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</si>
  <si>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</si>
  <si>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</si>
  <si>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</si>
  <si>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</si>
  <si>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</si>
  <si>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</si>
  <si>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</si>
  <si>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</si>
  <si>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</si>
  <si>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</si>
  <si>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</si>
  <si>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</si>
  <si>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</si>
  <si>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</si>
  <si>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</si>
  <si>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</si>
  <si>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</si>
  <si>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</si>
  <si>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</si>
  <si>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</si>
  <si>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</si>
  <si>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</si>
  <si>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</si>
  <si>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</si>
  <si>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</si>
  <si>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</si>
  <si>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</si>
  <si>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</si>
  <si>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</si>
  <si>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</si>
  <si>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</si>
  <si>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</si>
  <si>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</si>
  <si>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</si>
  <si>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</si>
  <si>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</si>
  <si>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</si>
  <si>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</si>
  <si>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</si>
  <si>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</si>
  <si>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</si>
  <si>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</si>
  <si>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</si>
  <si>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</si>
  <si>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</si>
  <si>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</si>
  <si>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</si>
  <si>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</si>
  <si>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</si>
  <si>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</si>
  <si>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</si>
  <si>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</si>
  <si>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</si>
  <si>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</si>
  <si>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</si>
  <si>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</si>
  <si>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</si>
  <si>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</si>
  <si>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</si>
  <si>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</si>
  <si>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</si>
  <si>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</si>
  <si>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</si>
  <si>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</si>
  <si>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</si>
  <si>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</si>
  <si>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</si>
  <si>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</si>
  <si>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</si>
  <si>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</si>
  <si>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</si>
  <si>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</si>
  <si>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</si>
  <si>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</si>
  <si>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</si>
  <si>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</si>
  <si>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</si>
  <si>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</si>
  <si>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</si>
  <si>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</si>
  <si>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</si>
  <si>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</si>
  <si>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</si>
  <si>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</si>
  <si>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</si>
  <si>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</si>
  <si>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</si>
  <si>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</si>
  <si>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</si>
  <si>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</si>
  <si>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</si>
  <si>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</si>
  <si>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</si>
  <si>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</si>
  <si>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</si>
  <si>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</si>
  <si>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</si>
  <si>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</si>
  <si>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</si>
  <si>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</si>
  <si>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</si>
  <si>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</si>
  <si>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</si>
  <si>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</si>
  <si>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</si>
  <si>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</si>
  <si>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</si>
  <si>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</si>
  <si>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</si>
  <si>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</si>
  <si>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</si>
  <si>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</si>
  <si>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</si>
  <si>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</si>
  <si>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</si>
  <si>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</si>
  <si>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</si>
  <si>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</si>
  <si>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</si>
  <si>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</si>
  <si>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</si>
  <si>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</si>
  <si>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</si>
  <si>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</si>
  <si>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</si>
  <si>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</si>
  <si>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</si>
  <si>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</si>
  <si>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</si>
  <si>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</si>
  <si>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</si>
  <si>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</si>
  <si>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</si>
  <si>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</si>
  <si>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</si>
  <si>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</si>
  <si>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</si>
  <si>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</si>
  <si>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</si>
  <si>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</si>
  <si>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</si>
  <si>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</si>
  <si>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</si>
  <si>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</si>
  <si>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</si>
  <si>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</si>
  <si>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</si>
  <si>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</si>
  <si>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</si>
  <si>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</si>
  <si>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</si>
  <si>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</si>
  <si>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</si>
  <si>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</si>
  <si>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</si>
  <si>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</si>
  <si>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</si>
  <si>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</si>
  <si>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</si>
  <si>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</si>
  <si>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</si>
  <si>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</si>
  <si>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</si>
  <si>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</si>
  <si>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</si>
  <si>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</si>
  <si>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</si>
  <si>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</si>
  <si>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</si>
  <si>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</si>
  <si>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</si>
  <si>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</si>
  <si>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</si>
  <si>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</si>
  <si>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</si>
  <si>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</si>
  <si>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</si>
  <si>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</si>
  <si>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</si>
  <si>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</si>
  <si>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</si>
  <si>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</si>
  <si>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</si>
  <si>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</si>
  <si>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</si>
  <si>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</si>
  <si>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</si>
  <si>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</si>
  <si>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</si>
  <si>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</si>
  <si>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</si>
  <si>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</si>
  <si>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</si>
  <si>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</si>
  <si>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</si>
  <si>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</si>
  <si>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</si>
  <si>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</si>
  <si>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</si>
  <si>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</si>
  <si>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</si>
  <si>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</si>
  <si>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</si>
  <si>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</si>
  <si>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</si>
  <si>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</si>
  <si>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</si>
  <si>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</si>
  <si>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</si>
  <si>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</si>
  <si>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</si>
  <si>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</si>
  <si>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</si>
  <si>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</si>
  <si>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</si>
  <si>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</si>
  <si>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</si>
  <si>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</si>
  <si>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</si>
  <si>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</si>
  <si>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</si>
  <si>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</si>
  <si>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</si>
  <si>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</si>
  <si>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</si>
  <si>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</si>
  <si>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</si>
  <si>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</si>
  <si>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</si>
  <si>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</si>
  <si>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</si>
  <si>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</si>
  <si>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</si>
  <si>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</si>
  <si>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</si>
  <si>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</si>
  <si>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</si>
  <si>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</si>
  <si>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</si>
  <si>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</si>
  <si>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</si>
  <si>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</si>
  <si>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</si>
  <si>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</si>
  <si>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</si>
  <si>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</si>
  <si>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</si>
  <si>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</si>
  <si>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</si>
  <si>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</si>
  <si>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</si>
  <si>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</si>
  <si>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</si>
  <si>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</si>
  <si>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</si>
  <si>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</si>
  <si>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</si>
  <si>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</si>
  <si>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</si>
  <si>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</si>
  <si>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</si>
  <si>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</si>
  <si>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</si>
  <si>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</si>
  <si>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</si>
  <si>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</si>
  <si>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</si>
  <si>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</si>
  <si>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</si>
  <si>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</si>
  <si>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</si>
  <si>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</si>
  <si>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</si>
  <si>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</si>
  <si>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</si>
  <si>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</si>
  <si>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</si>
  <si>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</si>
  <si>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</si>
  <si>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</si>
  <si>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</si>
  <si>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</si>
  <si>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</si>
  <si>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</si>
  <si>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</si>
  <si>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</si>
  <si>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</si>
  <si>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</si>
  <si>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</si>
  <si>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</si>
  <si>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</si>
  <si>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</si>
  <si>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</si>
  <si>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</si>
  <si>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</si>
  <si>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</si>
  <si>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</si>
  <si>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</si>
  <si>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</si>
  <si>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</si>
  <si>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</si>
  <si>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</si>
  <si>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</si>
  <si>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</si>
  <si>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</si>
  <si>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</si>
  <si>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</si>
  <si>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</si>
  <si>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</si>
  <si>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</si>
  <si>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</si>
  <si>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</si>
  <si>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</si>
  <si>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</si>
  <si>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</si>
  <si>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</si>
  <si>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</si>
  <si>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</si>
  <si>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</si>
  <si>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</si>
  <si>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</si>
  <si>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</si>
  <si>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</si>
  <si>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</si>
  <si>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</si>
  <si>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</si>
  <si>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</si>
  <si>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</si>
  <si>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</si>
  <si>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</si>
  <si>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</si>
  <si>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</si>
  <si>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</si>
  <si>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</si>
  <si>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</si>
  <si>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</si>
  <si>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</si>
  <si>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</si>
  <si>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</si>
  <si>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</si>
  <si>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</si>
  <si>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</si>
  <si>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</si>
  <si>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</si>
  <si>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</si>
  <si>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</si>
  <si>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</si>
  <si>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</si>
  <si>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</si>
  <si>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</si>
  <si>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</si>
  <si>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</si>
  <si>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</si>
  <si>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</si>
  <si>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</si>
  <si>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</si>
  <si>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</si>
  <si>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</si>
  <si>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</si>
  <si>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</si>
  <si>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</si>
  <si>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</si>
  <si>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</si>
  <si>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</si>
  <si>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</si>
  <si>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</si>
  <si>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</si>
  <si>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</si>
  <si>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</si>
  <si>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</si>
  <si>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</si>
  <si>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</si>
  <si>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</si>
  <si>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</si>
  <si>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</si>
  <si>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</si>
  <si>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</si>
  <si>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</si>
  <si>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</si>
  <si>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</si>
  <si>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</si>
  <si>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</si>
  <si>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</si>
  <si>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</si>
  <si>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</si>
  <si>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</si>
  <si>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</si>
  <si>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</si>
  <si>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</si>
  <si>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</si>
  <si>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</si>
  <si>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</si>
  <si>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</si>
  <si>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</si>
  <si>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</si>
  <si>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</si>
  <si>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</si>
  <si>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</si>
  <si>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</si>
  <si>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</si>
  <si>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</si>
  <si>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</si>
  <si>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</si>
  <si>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</si>
  <si>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</si>
  <si>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</si>
  <si>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</si>
  <si>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</si>
  <si>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</si>
  <si>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</si>
  <si>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</si>
  <si>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</si>
  <si>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</si>
  <si>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</si>
  <si>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</si>
  <si>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</si>
  <si>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</si>
  <si>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</si>
  <si>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</si>
  <si>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</si>
  <si>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</si>
  <si>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</si>
  <si>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</si>
  <si>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</si>
  <si>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</si>
  <si>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</si>
  <si>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</si>
  <si>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</si>
  <si>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</si>
  <si>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</si>
  <si>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</si>
  <si>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</si>
  <si>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</si>
  <si>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</si>
  <si>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</si>
  <si>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</si>
  <si>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</si>
  <si>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</si>
  <si>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</si>
  <si>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</si>
  <si>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</si>
  <si>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</si>
  <si>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</si>
  <si>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</si>
  <si>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</si>
  <si>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</si>
  <si>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</si>
  <si>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</si>
  <si>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</si>
  <si>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</si>
  <si>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</si>
  <si>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</si>
  <si>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</si>
  <si>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</si>
  <si>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</si>
  <si>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</si>
  <si>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</si>
  <si>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</si>
  <si>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</si>
  <si>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</si>
  <si>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</si>
  <si>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</si>
  <si>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</si>
  <si>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</si>
  <si>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</si>
  <si>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</si>
  <si>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</si>
  <si>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</si>
  <si>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</si>
  <si>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</si>
  <si>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</si>
  <si>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</si>
  <si>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</si>
  <si>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</si>
  <si>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</si>
  <si>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</si>
  <si>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</si>
  <si>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</si>
  <si>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</si>
  <si>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</si>
  <si>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</si>
  <si>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</si>
  <si>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</si>
  <si>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</si>
  <si>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</si>
  <si>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</si>
  <si>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</si>
  <si>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</si>
  <si>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</si>
  <si>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</si>
  <si>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</si>
  <si>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</si>
  <si>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</si>
  <si>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</si>
  <si>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</si>
  <si>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</si>
  <si>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</si>
  <si>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</si>
  <si>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</si>
  <si>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</si>
  <si>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</si>
  <si>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</si>
  <si>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</si>
  <si>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</si>
  <si>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</si>
  <si>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</si>
  <si>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</si>
  <si>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</si>
  <si>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</si>
  <si>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</si>
  <si>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</si>
  <si>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</si>
  <si>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</si>
  <si>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</si>
  <si>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</si>
  <si>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</si>
  <si>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</si>
  <si>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</si>
  <si>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</si>
  <si>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</si>
  <si>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</si>
  <si>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</si>
  <si>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</si>
  <si>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</si>
  <si>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</si>
  <si>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</si>
  <si>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</si>
  <si>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</si>
  <si>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</si>
  <si>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</si>
  <si>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</si>
  <si>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</si>
  <si>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</si>
  <si>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</si>
  <si>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</si>
  <si>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</si>
  <si>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</si>
  <si>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</si>
  <si>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</si>
  <si>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</si>
  <si>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</si>
  <si>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</si>
  <si>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</si>
  <si>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</si>
  <si>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</si>
  <si>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</si>
  <si>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</si>
  <si>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</si>
  <si>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</si>
  <si>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</si>
  <si>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</si>
  <si>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</si>
  <si>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</si>
  <si>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</si>
  <si>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</si>
  <si>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</si>
  <si>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</si>
  <si>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</si>
  <si>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</si>
  <si>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</si>
  <si>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</si>
  <si>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</si>
  <si>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</si>
  <si>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</si>
  <si>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</si>
  <si>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</si>
  <si>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</si>
  <si>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</si>
  <si>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</si>
  <si>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</si>
  <si>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</si>
  <si>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</si>
  <si>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</si>
  <si>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</si>
  <si>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</si>
  <si>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</si>
  <si>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</si>
  <si>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</si>
  <si>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</si>
  <si>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</si>
  <si>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</si>
  <si>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</si>
  <si>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</si>
  <si>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</si>
  <si>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</si>
  <si>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</si>
  <si>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</si>
  <si>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</si>
  <si>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</si>
  <si>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</si>
  <si>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</si>
  <si>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</si>
  <si>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</si>
  <si>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</si>
  <si>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</si>
  <si>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</si>
  <si>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</si>
  <si>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</si>
  <si>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</si>
  <si>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</si>
  <si>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</si>
  <si>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</si>
  <si>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</si>
  <si>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</si>
  <si>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</si>
  <si>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</si>
  <si>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</si>
  <si>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</si>
  <si>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</si>
  <si>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</si>
  <si>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</si>
  <si>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</si>
  <si>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</si>
  <si>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</si>
  <si>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</si>
  <si>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</si>
  <si>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</si>
  <si>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</si>
  <si>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</si>
  <si>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</si>
  <si>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</si>
  <si>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</si>
  <si>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</si>
  <si>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</si>
  <si>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</si>
  <si>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</si>
  <si>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</si>
  <si>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</si>
  <si>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</si>
  <si>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</si>
  <si>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</si>
  <si>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</si>
  <si>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</si>
  <si>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</si>
  <si>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</si>
  <si>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</si>
  <si>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</si>
  <si>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</si>
  <si>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</si>
  <si>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</si>
  <si>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</si>
  <si>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</si>
  <si>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</si>
  <si>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</si>
  <si>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</si>
  <si>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</si>
  <si>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</si>
  <si>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</si>
  <si>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</si>
  <si>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</si>
  <si>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</si>
  <si>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</si>
  <si>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</si>
  <si>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</si>
  <si>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</si>
  <si>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</si>
  <si>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</si>
  <si>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</si>
  <si>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</si>
  <si>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</si>
  <si>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</si>
  <si>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</si>
  <si>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</si>
  <si>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</si>
  <si>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</si>
  <si>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</si>
  <si>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</si>
  <si>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</si>
  <si>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</si>
  <si>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</si>
  <si>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</si>
  <si>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</si>
  <si>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</si>
  <si>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</si>
  <si>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</si>
  <si>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</si>
  <si>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</si>
  <si>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</si>
  <si>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</si>
  <si>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</si>
  <si>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</si>
  <si>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</si>
  <si>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</si>
  <si>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</si>
  <si>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</si>
  <si>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</si>
  <si>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</si>
  <si>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</si>
  <si>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</si>
  <si>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</si>
  <si>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</si>
  <si>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</si>
  <si>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</si>
  <si>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</si>
  <si>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</si>
  <si>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</si>
  <si>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</si>
  <si>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</si>
  <si>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</si>
  <si>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</si>
  <si>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</si>
  <si>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</si>
  <si>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</si>
  <si>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</si>
  <si>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</si>
  <si>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</si>
  <si>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</si>
  <si>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</si>
  <si>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</si>
  <si>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</si>
  <si>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</si>
  <si>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</si>
  <si>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</si>
  <si>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</si>
  <si>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</si>
  <si>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</si>
  <si>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</si>
  <si>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</si>
  <si>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</si>
  <si>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</si>
  <si>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</si>
  <si>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</si>
  <si>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</si>
  <si>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</si>
  <si>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</si>
  <si>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</si>
  <si>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</si>
  <si>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</si>
  <si>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</si>
  <si>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</si>
  <si>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</si>
  <si>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</si>
  <si>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</si>
  <si>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</si>
  <si>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</si>
  <si>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</si>
  <si>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</si>
  <si>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</si>
  <si>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</si>
  <si>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</si>
  <si>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</si>
  <si>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</si>
  <si>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</si>
  <si>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</si>
  <si>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</si>
  <si>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</si>
  <si>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</si>
  <si>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</si>
  <si>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</si>
  <si>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</si>
  <si>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</si>
  <si>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</si>
  <si>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</si>
  <si>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</si>
  <si>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</si>
  <si>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</si>
  <si>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</si>
  <si>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</si>
  <si>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</si>
  <si>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</si>
  <si>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</si>
  <si>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</si>
  <si>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</si>
  <si>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</si>
  <si>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</si>
  <si>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</si>
  <si>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</si>
  <si>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</si>
  <si>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</si>
  <si>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</si>
  <si>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</si>
  <si>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</si>
  <si>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</si>
  <si>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</si>
  <si>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</si>
  <si>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</si>
  <si>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</si>
  <si>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</si>
  <si>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</si>
  <si>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</si>
  <si>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</si>
  <si>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</si>
  <si>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</si>
  <si>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</si>
  <si>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</si>
  <si>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</si>
  <si>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</si>
  <si>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</si>
  <si>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</si>
  <si>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</si>
  <si>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</si>
  <si>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</si>
  <si>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</si>
  <si>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</si>
  <si>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</si>
  <si>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</si>
  <si>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</si>
  <si>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</si>
  <si>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</si>
  <si>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</si>
  <si>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</si>
  <si>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</si>
  <si>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</si>
  <si>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</si>
  <si>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</si>
  <si>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</si>
  <si>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</si>
  <si>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</si>
  <si>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</si>
  <si>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</si>
  <si>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</si>
  <si>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</si>
  <si>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</si>
  <si>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</si>
  <si>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</si>
  <si>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</si>
  <si>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</si>
  <si>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</si>
  <si>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</si>
  <si>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</si>
  <si>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</si>
  <si>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</si>
  <si>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</si>
  <si>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</si>
  <si>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</si>
  <si>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</si>
  <si>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</si>
  <si>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</si>
  <si>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</si>
  <si>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</si>
  <si>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</si>
  <si>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</si>
  <si>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</si>
  <si>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</si>
  <si>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</si>
  <si>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</si>
  <si>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</si>
  <si>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</si>
  <si>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</si>
  <si>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</si>
  <si>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</si>
  <si>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</si>
  <si>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</si>
  <si>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</si>
  <si>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</si>
  <si>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</si>
  <si>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</si>
  <si>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</si>
  <si>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</si>
  <si>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</si>
  <si>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</si>
  <si>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</si>
  <si>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</si>
  <si>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</si>
  <si>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</si>
  <si>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</si>
  <si>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</si>
  <si>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</si>
  <si>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</si>
  <si>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</si>
  <si>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</si>
  <si>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</si>
  <si>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</si>
  <si>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</si>
  <si>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</si>
  <si>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</si>
  <si>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</si>
  <si>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</si>
  <si>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</si>
  <si>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</si>
  <si>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</si>
  <si>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</si>
  <si>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</si>
  <si>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</si>
  <si>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</si>
  <si>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</si>
  <si>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</si>
  <si>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</si>
  <si>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</si>
  <si>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</si>
  <si>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</si>
  <si>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</si>
  <si>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</si>
  <si>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</si>
  <si>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</si>
  <si>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</si>
  <si>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</si>
  <si>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</si>
  <si>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</si>
  <si>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</si>
  <si>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</si>
  <si>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</si>
  <si>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</si>
  <si>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</si>
  <si>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</si>
  <si>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</si>
  <si>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</si>
  <si>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</si>
  <si>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</si>
  <si>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</si>
  <si>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</si>
  <si>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</si>
  <si>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</si>
  <si>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</si>
  <si>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</si>
  <si>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</si>
  <si>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</si>
  <si>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</si>
  <si>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</si>
  <si>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</si>
  <si>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</si>
  <si>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</si>
  <si>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</si>
  <si>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</si>
  <si>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</si>
  <si>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</si>
  <si>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</si>
  <si>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</si>
  <si>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</si>
  <si>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</si>
  <si>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</si>
  <si>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</si>
  <si>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</si>
  <si>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</si>
  <si>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</si>
  <si>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</si>
  <si>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</si>
  <si>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</si>
  <si>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</si>
  <si>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</si>
  <si>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</si>
  <si>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</si>
  <si>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</si>
  <si>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</si>
  <si>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</si>
  <si>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</si>
  <si>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</si>
  <si>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</si>
  <si>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</si>
  <si>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</si>
  <si>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</si>
  <si>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</si>
  <si>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</si>
  <si>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</si>
  <si>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</si>
  <si>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</si>
  <si>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</si>
  <si>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</si>
  <si>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</si>
  <si>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</si>
  <si>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</si>
  <si>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</si>
  <si>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</si>
  <si>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</si>
  <si>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</si>
  <si>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</si>
  <si>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</si>
  <si>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</si>
  <si>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</si>
  <si>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</si>
  <si>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</si>
  <si>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</si>
  <si>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</si>
  <si>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</si>
  <si>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</si>
  <si>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</si>
  <si>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</si>
  <si>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</si>
  <si>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</si>
  <si>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</si>
  <si>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</si>
  <si>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</si>
  <si>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</si>
  <si>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</si>
  <si>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</si>
  <si>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</si>
  <si>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</si>
  <si>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</si>
  <si>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</si>
  <si>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</si>
  <si>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</si>
  <si>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</si>
  <si>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</si>
  <si>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</si>
  <si>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</si>
  <si>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</si>
  <si>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</si>
  <si>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</si>
  <si>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</si>
  <si>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</si>
  <si>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</si>
  <si>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</si>
  <si>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</si>
  <si>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</si>
  <si>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</si>
  <si>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</si>
  <si>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</si>
  <si>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</si>
  <si>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</si>
  <si>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</si>
  <si>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</si>
  <si>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</si>
  <si>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</si>
  <si>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</si>
  <si>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</si>
  <si>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</si>
  <si>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</si>
  <si>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</si>
  <si>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</si>
  <si>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</si>
  <si>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</si>
  <si>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</si>
  <si>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</si>
  <si>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</si>
  <si>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</si>
  <si>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</si>
  <si>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</si>
  <si>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</si>
  <si>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</si>
  <si>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</si>
  <si>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</si>
  <si>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</si>
  <si>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</si>
  <si>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</si>
  <si>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</si>
  <si>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</si>
  <si>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</si>
  <si>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</si>
  <si>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</si>
  <si>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</si>
  <si>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</si>
  <si>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</si>
  <si>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</si>
  <si>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</si>
  <si>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</si>
  <si>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</si>
  <si>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</si>
  <si>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</si>
  <si>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</si>
  <si>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</si>
  <si>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</si>
  <si>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</si>
  <si>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</si>
  <si>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</si>
  <si>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</si>
  <si>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</si>
  <si>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</si>
  <si>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</si>
  <si>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</si>
  <si>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</si>
  <si>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</si>
  <si>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</si>
  <si>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</si>
  <si>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</si>
  <si>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</si>
  <si>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</si>
  <si>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</si>
  <si>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</si>
  <si>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</si>
  <si>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</si>
  <si>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</si>
  <si>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</si>
  <si>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</si>
  <si>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</si>
  <si>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</si>
  <si>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</si>
  <si>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</si>
  <si>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</si>
  <si>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</si>
  <si>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</si>
  <si>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</si>
  <si>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</si>
  <si>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</si>
  <si>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</si>
  <si>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</si>
  <si>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</si>
  <si>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</si>
  <si>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</si>
  <si>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</si>
  <si>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</si>
  <si>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</si>
  <si>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</si>
  <si>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</si>
  <si>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</si>
  <si>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</si>
  <si>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</si>
  <si>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</si>
  <si>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</si>
  <si>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</si>
  <si>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</si>
  <si>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</si>
  <si>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</si>
  <si>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</si>
  <si>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</si>
  <si>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</si>
  <si>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</si>
  <si>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</si>
  <si>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</si>
  <si>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</si>
  <si>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</si>
  <si>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</si>
  <si>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</si>
  <si>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</si>
  <si>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</si>
  <si>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</si>
  <si>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</si>
  <si>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</si>
  <si>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</si>
  <si>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</si>
  <si>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</si>
  <si>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</si>
  <si>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</si>
  <si>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</si>
  <si>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</si>
  <si>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</si>
  <si>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</si>
  <si>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</si>
  <si>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</si>
  <si>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</si>
  <si>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</si>
  <si>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</si>
  <si>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</si>
  <si>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</si>
  <si>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</si>
  <si>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</si>
  <si>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</si>
  <si>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</si>
  <si>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</si>
  <si>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</si>
  <si>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</si>
  <si>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</si>
  <si>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</si>
  <si>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</si>
  <si>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</si>
  <si>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</si>
  <si>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</si>
  <si>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</si>
  <si>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</si>
  <si>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</si>
  <si>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</si>
  <si>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</si>
  <si>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</si>
  <si>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</si>
  <si>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</si>
  <si>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</si>
  <si>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</si>
  <si>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</si>
  <si>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</si>
  <si>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</si>
  <si>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</si>
  <si>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</si>
  <si>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</si>
  <si>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</si>
  <si>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</si>
  <si>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</si>
  <si>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</si>
  <si>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</si>
  <si>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</si>
  <si>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</si>
  <si>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</si>
  <si>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</si>
  <si>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</si>
  <si>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</si>
  <si>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</si>
  <si>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</si>
  <si>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</si>
  <si>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</si>
  <si>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</si>
  <si>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</si>
  <si>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</si>
  <si>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</si>
  <si>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</si>
  <si>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</si>
  <si>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</si>
  <si>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</si>
  <si>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</si>
  <si>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</si>
  <si>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</si>
  <si>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</si>
  <si>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</si>
  <si>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</si>
  <si>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</si>
  <si>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</si>
  <si>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</si>
  <si>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</si>
  <si>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</si>
  <si>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</si>
  <si>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</si>
  <si>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</si>
  <si>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</si>
  <si>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</si>
  <si>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</si>
  <si>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</si>
  <si>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</si>
  <si>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</si>
  <si>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</si>
  <si>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</si>
  <si>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</si>
  <si>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</si>
  <si>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</si>
  <si>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</si>
  <si>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</si>
  <si>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</si>
  <si>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</si>
  <si>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</si>
  <si>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</si>
  <si>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</si>
  <si>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</si>
  <si>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</si>
  <si>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</si>
  <si>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</si>
  <si>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</si>
  <si>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</si>
  <si>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</si>
  <si>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</si>
  <si>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</si>
  <si>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</si>
  <si>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</si>
  <si>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</si>
  <si>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</si>
  <si>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</si>
  <si>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</si>
  <si>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</si>
  <si>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</si>
  <si>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</si>
  <si>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</si>
  <si>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</si>
  <si>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</si>
  <si>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</si>
  <si>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</si>
  <si>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</si>
  <si>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</si>
  <si>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</si>
  <si>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</si>
  <si>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</si>
  <si>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</si>
  <si>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</si>
  <si>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</si>
  <si>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</si>
  <si>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</si>
  <si>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</si>
  <si>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</si>
  <si>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</si>
  <si>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</si>
  <si>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</si>
  <si>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</si>
  <si>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</si>
  <si>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</si>
  <si>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</si>
  <si>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</si>
  <si>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</si>
  <si>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</si>
  <si>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</si>
  <si>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</si>
  <si>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</si>
  <si>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</si>
  <si>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</si>
  <si>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</si>
  <si>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</si>
  <si>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</si>
  <si>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</si>
  <si>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</si>
  <si>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</si>
  <si>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</si>
  <si>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</si>
  <si>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</si>
  <si>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</si>
  <si>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</si>
  <si>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</si>
  <si>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</si>
  <si>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</si>
  <si>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</si>
  <si>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</si>
  <si>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</si>
  <si>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</si>
  <si>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</si>
  <si>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</si>
  <si>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</si>
  <si>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</si>
  <si>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</si>
  <si>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</si>
  <si>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</si>
  <si>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</si>
  <si>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</si>
  <si>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</si>
  <si>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</si>
  <si>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</si>
  <si>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</si>
  <si>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</si>
  <si>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</si>
  <si>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</si>
  <si>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</si>
  <si>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</si>
  <si>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</si>
  <si>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</si>
  <si>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</si>
  <si>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</si>
  <si>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</si>
  <si>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</si>
  <si>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</si>
  <si>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</si>
  <si>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</si>
  <si>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</si>
  <si>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</si>
  <si>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</si>
  <si>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</si>
  <si>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</si>
  <si>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</si>
  <si>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</si>
  <si>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</si>
  <si>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</si>
  <si>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</si>
  <si>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</si>
  <si>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</si>
  <si>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</si>
  <si>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</si>
  <si>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</si>
  <si>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</si>
  <si>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</si>
  <si>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</si>
  <si>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</si>
  <si>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</si>
  <si>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</si>
  <si>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</si>
  <si>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</si>
  <si>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</si>
  <si>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</si>
  <si>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</si>
  <si>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</si>
  <si>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</si>
  <si>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</si>
  <si>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</si>
  <si>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</si>
  <si>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</si>
  <si>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</si>
  <si>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</si>
  <si>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</si>
  <si>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</si>
  <si>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</si>
  <si>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</si>
  <si>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</si>
  <si>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</si>
  <si>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</si>
  <si>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</si>
  <si>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</si>
  <si>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</si>
  <si>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</si>
  <si>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</si>
  <si>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</si>
  <si>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</si>
  <si>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</si>
  <si>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</si>
  <si>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</si>
  <si>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</si>
  <si>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</si>
  <si>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</si>
  <si>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</si>
  <si>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</si>
  <si>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</si>
  <si>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</si>
  <si>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</si>
  <si>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</si>
  <si>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</si>
  <si>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</si>
  <si>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</si>
  <si>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</si>
  <si>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</si>
  <si>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</si>
  <si>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</si>
  <si>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</si>
  <si>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</si>
  <si>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</si>
  <si>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</si>
  <si>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</si>
  <si>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</si>
  <si>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</si>
  <si>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</si>
  <si>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</si>
  <si>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</si>
  <si>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</si>
  <si>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</si>
  <si>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</si>
  <si>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</si>
  <si>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</si>
  <si>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</si>
  <si>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</si>
  <si>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</si>
  <si>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</si>
  <si>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</si>
  <si>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</si>
  <si>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</si>
  <si>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</si>
  <si>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</si>
  <si>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</si>
  <si>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</si>
  <si>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</si>
  <si>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</si>
  <si>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</si>
  <si>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</si>
  <si>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</si>
  <si>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</si>
  <si>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</si>
  <si>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</si>
  <si>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</si>
  <si>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</si>
  <si>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</si>
  <si>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</si>
  <si>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</si>
  <si>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</si>
  <si>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</si>
  <si>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</si>
  <si>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</si>
  <si>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</si>
  <si>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</si>
  <si>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</si>
  <si>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</si>
  <si>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</si>
  <si>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</si>
  <si>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</si>
  <si>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</si>
  <si>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</si>
  <si>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</si>
  <si>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</si>
  <si>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</si>
  <si>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</si>
  <si>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</si>
  <si>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</si>
  <si>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</si>
  <si>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</si>
  <si>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</si>
  <si>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</si>
  <si>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</si>
  <si>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</si>
  <si>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</si>
  <si>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</si>
  <si>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</si>
  <si>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</si>
  <si>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</si>
  <si>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</si>
  <si>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</si>
  <si>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</si>
  <si>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</si>
  <si>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</si>
  <si>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</si>
  <si>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</si>
  <si>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</si>
  <si>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</si>
  <si>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</si>
  <si>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</si>
  <si>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</si>
  <si>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</si>
  <si>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</si>
  <si>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</si>
  <si>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</si>
  <si>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</si>
  <si>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</si>
  <si>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</si>
  <si>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</si>
  <si>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</si>
  <si>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</si>
  <si>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</si>
  <si>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</si>
  <si>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</si>
  <si>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</si>
  <si>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</si>
  <si>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</si>
  <si>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</si>
  <si>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</si>
  <si>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</si>
  <si>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</si>
  <si>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</si>
  <si>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</si>
  <si>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</si>
  <si>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</si>
  <si>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</si>
  <si>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</si>
  <si>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</si>
  <si>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</si>
  <si>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</si>
  <si>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</si>
  <si>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</si>
  <si>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</si>
  <si>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</si>
  <si>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</si>
  <si>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</si>
  <si>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</si>
  <si>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</si>
  <si>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</si>
  <si>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</si>
  <si>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</si>
  <si>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</si>
  <si>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</si>
  <si>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</si>
  <si>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</si>
  <si>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</si>
  <si>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</si>
  <si>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</si>
  <si>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</si>
  <si>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</si>
  <si>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</si>
  <si>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</si>
  <si>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</si>
  <si>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</si>
  <si>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</si>
  <si>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</si>
  <si>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</si>
  <si>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</si>
  <si>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</si>
  <si>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</si>
  <si>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</si>
  <si>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</si>
  <si>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</si>
  <si>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</si>
  <si>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</si>
  <si>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</si>
  <si>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</si>
  <si>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</si>
  <si>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</si>
  <si>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</si>
  <si>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</si>
  <si>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</si>
  <si>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</si>
  <si>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</si>
  <si>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</si>
  <si>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</si>
  <si>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</si>
  <si>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</si>
  <si>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</si>
  <si>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</si>
  <si>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</si>
  <si>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</si>
  <si>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</si>
  <si>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</si>
  <si>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</si>
  <si>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</si>
  <si>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</si>
  <si>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</si>
  <si>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</si>
  <si>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</si>
  <si>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</si>
  <si>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</si>
  <si>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</si>
  <si>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</si>
  <si>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</si>
  <si>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</si>
  <si>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</si>
  <si>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</si>
  <si>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</si>
  <si>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</si>
  <si>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</si>
  <si>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</si>
  <si>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</si>
  <si>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</si>
  <si>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</si>
  <si>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</si>
  <si>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</si>
  <si>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</si>
  <si>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</si>
  <si>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</si>
  <si>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</si>
  <si>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</si>
  <si>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</si>
  <si>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</si>
  <si>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</si>
  <si>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</si>
  <si>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</si>
  <si>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</si>
  <si>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</si>
  <si>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</si>
  <si>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</si>
  <si>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</si>
  <si>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</si>
  <si>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</si>
  <si>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</si>
  <si>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</si>
  <si>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</si>
  <si>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</si>
  <si>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</si>
  <si>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</si>
  <si>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</si>
  <si>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</si>
  <si>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</si>
  <si>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</si>
  <si>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</si>
  <si>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</si>
  <si>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</si>
  <si>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</si>
  <si>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</si>
  <si>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</si>
  <si>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</si>
  <si>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</si>
  <si>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</si>
  <si>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</si>
  <si>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</si>
  <si>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</si>
  <si>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</si>
  <si>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</si>
  <si>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</si>
  <si>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</si>
  <si>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</si>
  <si>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</si>
  <si>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</si>
  <si>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</si>
  <si>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</si>
  <si>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</si>
  <si>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</si>
  <si>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</si>
  <si>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</si>
  <si>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</si>
  <si>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</si>
  <si>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</si>
  <si>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</si>
  <si>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</si>
  <si>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</si>
  <si>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</si>
  <si>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</si>
  <si>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</si>
  <si>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</si>
  <si>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</si>
  <si>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</si>
  <si>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</si>
  <si>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</si>
  <si>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</si>
  <si>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</si>
  <si>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</si>
  <si>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</si>
  <si>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</si>
  <si>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</si>
  <si>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</si>
  <si>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</si>
  <si>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</si>
  <si>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</si>
  <si>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</si>
  <si>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</si>
  <si>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</si>
  <si>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</si>
  <si>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</si>
  <si>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</si>
  <si>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</si>
  <si>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</si>
  <si>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</si>
  <si>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</si>
  <si>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</si>
  <si>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</si>
  <si>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</si>
  <si>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</si>
  <si>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</si>
  <si>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</si>
  <si>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</si>
  <si>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</si>
  <si>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</si>
  <si>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</si>
  <si>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</si>
  <si>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</si>
  <si>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</si>
  <si>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</si>
  <si>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</si>
  <si>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</si>
  <si>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</si>
  <si>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</si>
  <si>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</si>
  <si>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</si>
  <si>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</si>
  <si>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</si>
  <si>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</si>
  <si>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</si>
  <si>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</si>
  <si>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</si>
  <si>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</si>
  <si>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</si>
  <si>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</si>
  <si>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</si>
  <si>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</si>
  <si>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</si>
  <si>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</si>
  <si>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</si>
  <si>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</si>
  <si>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</si>
  <si>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</si>
  <si>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</si>
  <si>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</si>
  <si>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</si>
  <si>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</si>
  <si>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</si>
  <si>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</si>
  <si>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</si>
  <si>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</si>
  <si>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</si>
  <si>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</si>
  <si>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</si>
  <si>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</si>
  <si>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</si>
  <si>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</si>
  <si>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</si>
  <si>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</si>
  <si>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</si>
  <si>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</si>
  <si>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</si>
  <si>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</si>
  <si>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</si>
  <si>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</si>
  <si>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</si>
  <si>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</si>
  <si>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</si>
  <si>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</si>
  <si>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</si>
  <si>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</si>
  <si>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</si>
  <si>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</si>
  <si>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</si>
  <si>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</si>
  <si>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</si>
  <si>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</si>
  <si>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</si>
  <si>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</si>
  <si>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</si>
  <si>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</si>
  <si>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</si>
  <si>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</si>
  <si>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</si>
  <si>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</si>
  <si>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</si>
  <si>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</si>
  <si>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</si>
  <si>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</si>
  <si>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</si>
  <si>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</si>
  <si>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</si>
  <si>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</si>
  <si>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</si>
  <si>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</si>
  <si>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</si>
  <si>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</si>
  <si>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</si>
  <si>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</si>
  <si>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</si>
  <si>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</si>
  <si>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</si>
  <si>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</si>
  <si>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</si>
  <si>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</si>
  <si>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</si>
  <si>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</si>
  <si>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</si>
  <si>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</si>
  <si>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</si>
  <si>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</si>
  <si>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</si>
  <si>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</si>
  <si>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</si>
  <si>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</si>
  <si>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</si>
  <si>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</si>
  <si>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</si>
  <si>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</si>
  <si>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</si>
  <si>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</si>
  <si>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</si>
  <si>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</si>
  <si>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</si>
  <si>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</si>
  <si>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</si>
  <si>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</si>
  <si>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</si>
  <si>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</si>
  <si>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</si>
  <si>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</si>
  <si>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</si>
  <si>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</si>
  <si>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</si>
  <si>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</si>
  <si>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</si>
  <si>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</si>
  <si>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</si>
  <si>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</si>
  <si>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</si>
  <si>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</si>
  <si>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</si>
  <si>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</si>
  <si>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</si>
  <si>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</si>
  <si>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</si>
  <si>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</si>
  <si>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</si>
  <si>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</si>
  <si>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</si>
  <si>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</si>
  <si>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</si>
  <si>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</si>
  <si>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</si>
  <si>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</si>
  <si>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</si>
  <si>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</si>
  <si>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</si>
  <si>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</si>
  <si>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</si>
  <si>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</si>
  <si>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</si>
  <si>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</si>
  <si>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</si>
  <si>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</si>
  <si>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</si>
  <si>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</si>
  <si>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</si>
  <si>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</si>
  <si>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</si>
  <si>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</si>
  <si>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</si>
  <si>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</si>
  <si>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</si>
  <si>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</si>
  <si>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</si>
  <si>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</si>
  <si>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</si>
  <si>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</si>
  <si>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</si>
  <si>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</si>
  <si>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</si>
  <si>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</si>
  <si>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</si>
  <si>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</si>
  <si>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</si>
  <si>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</si>
  <si>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</si>
  <si>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</si>
  <si>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</si>
  <si>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</si>
  <si>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</si>
  <si>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</si>
  <si>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</si>
  <si>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</si>
  <si>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</si>
  <si>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</si>
  <si>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</si>
  <si>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</si>
  <si>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</si>
  <si>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</si>
  <si>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</si>
  <si>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</si>
  <si>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</si>
  <si>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</si>
  <si>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</si>
  <si>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</si>
  <si>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</si>
  <si>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</si>
  <si>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</si>
  <si>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</si>
  <si>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</si>
  <si>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</si>
  <si>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</si>
  <si>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</si>
  <si>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</si>
  <si>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</si>
  <si>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</si>
  <si>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</si>
  <si>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</si>
  <si>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</si>
  <si>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</si>
  <si>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</si>
  <si>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</si>
  <si>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</si>
  <si>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</si>
  <si>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</si>
  <si>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</si>
  <si>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</si>
  <si>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</si>
  <si>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</si>
  <si>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</si>
  <si>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</si>
  <si>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</si>
  <si>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</si>
  <si>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</si>
  <si>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</si>
  <si>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</si>
  <si>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</si>
  <si>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</si>
  <si>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</si>
  <si>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</si>
  <si>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</si>
  <si>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</si>
  <si>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</si>
  <si>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</si>
  <si>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</si>
  <si>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</si>
  <si>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</si>
  <si>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</si>
  <si>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</si>
  <si>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</si>
  <si>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</si>
  <si>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</si>
  <si>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</si>
  <si>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</si>
  <si>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</si>
  <si>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</si>
  <si>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</si>
  <si>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</si>
  <si>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</si>
  <si>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</si>
  <si>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</si>
  <si>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</si>
  <si>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</si>
  <si>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</si>
  <si>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</si>
  <si>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</si>
  <si>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</si>
  <si>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</si>
  <si>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</si>
  <si>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</si>
  <si>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</si>
  <si>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</si>
  <si>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</si>
  <si>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</si>
  <si>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</si>
  <si>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</si>
  <si>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</si>
  <si>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</si>
  <si>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</si>
  <si>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</si>
  <si>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</si>
  <si>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</si>
  <si>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</si>
  <si>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</si>
  <si>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</si>
  <si>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</si>
  <si>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</si>
  <si>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</si>
  <si>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</si>
  <si>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</si>
  <si>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</si>
  <si>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</si>
  <si>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</si>
  <si>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</si>
  <si>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</si>
  <si>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</si>
  <si>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</si>
  <si>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</si>
  <si>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</si>
  <si>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</si>
  <si>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</si>
  <si>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</si>
  <si>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</si>
  <si>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</si>
  <si>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</si>
  <si>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</si>
  <si>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</si>
  <si>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</si>
  <si>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</si>
  <si>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</si>
  <si>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</si>
  <si>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</si>
  <si>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</si>
  <si>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</si>
  <si>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</si>
  <si>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</si>
  <si>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</si>
  <si>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</si>
  <si>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</si>
  <si>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</si>
  <si>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</si>
  <si>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</si>
  <si>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</si>
  <si>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</si>
  <si>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</si>
  <si>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</si>
  <si>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</si>
  <si>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</si>
  <si>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</si>
  <si>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</si>
  <si>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</si>
  <si>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</si>
  <si>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</si>
  <si>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</si>
  <si>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</si>
  <si>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</si>
  <si>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</si>
  <si>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</si>
  <si>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</si>
  <si>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</si>
  <si>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</si>
  <si>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</si>
  <si>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</si>
  <si>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</si>
  <si>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</si>
  <si>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</si>
  <si>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</si>
  <si>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</si>
  <si>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</si>
  <si>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</si>
  <si>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</si>
  <si>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</si>
  <si>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</si>
  <si>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</si>
  <si>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</si>
  <si>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</si>
  <si>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</si>
  <si>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</si>
  <si>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</si>
  <si>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</si>
  <si>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</si>
  <si>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</si>
  <si>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</si>
  <si>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</si>
  <si>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</si>
  <si>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</si>
  <si>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</si>
  <si>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</si>
  <si>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</si>
  <si>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</si>
  <si>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</si>
  <si>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</si>
  <si>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</si>
  <si>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</si>
  <si>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</si>
  <si>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</si>
  <si>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</si>
  <si>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</si>
  <si>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</si>
  <si>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</si>
  <si>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</si>
  <si>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</si>
  <si>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</si>
  <si>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</si>
  <si>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</si>
  <si>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</si>
  <si>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</si>
  <si>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</si>
  <si>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</si>
  <si>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</si>
  <si>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</si>
  <si>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</si>
  <si>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</si>
  <si>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</si>
  <si>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</si>
  <si>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</si>
  <si>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</si>
  <si>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</si>
  <si>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</si>
  <si>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</si>
  <si>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</si>
  <si>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</si>
  <si>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</si>
  <si>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</si>
  <si>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</si>
  <si>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</si>
  <si>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</si>
  <si>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</si>
  <si>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</si>
  <si>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</si>
  <si>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</si>
  <si>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</si>
  <si>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</si>
  <si>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</si>
  <si>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</si>
  <si>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</si>
  <si>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</si>
  <si>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</si>
  <si>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</si>
  <si>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</si>
  <si>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</si>
  <si>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</si>
  <si>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</si>
  <si>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</si>
  <si>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</si>
  <si>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</si>
  <si>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</si>
  <si>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</si>
  <si>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</si>
  <si>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</si>
  <si>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</si>
  <si>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</si>
  <si>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</si>
  <si>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</si>
  <si>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</si>
  <si>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</si>
  <si>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</si>
  <si>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</si>
  <si>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</si>
  <si>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</si>
  <si>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</si>
  <si>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</si>
  <si>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</si>
  <si>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</si>
  <si>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</si>
  <si>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</si>
  <si>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</si>
  <si>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</si>
  <si>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</si>
  <si>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</si>
  <si>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</si>
  <si>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</si>
  <si>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</si>
  <si>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</si>
  <si>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</si>
  <si>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</si>
  <si>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</si>
  <si>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</si>
  <si>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</si>
  <si>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</si>
  <si>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</si>
  <si>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</si>
  <si>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</si>
  <si>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</si>
  <si>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</si>
  <si>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</si>
  <si>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</si>
  <si>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</si>
  <si>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</si>
  <si>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</si>
  <si>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</si>
  <si>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</si>
  <si>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</si>
  <si>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</si>
  <si>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</si>
  <si>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</si>
  <si>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</si>
  <si>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</si>
  <si>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</si>
  <si>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</si>
  <si>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</si>
  <si>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</si>
  <si>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</si>
  <si>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</si>
  <si>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</si>
  <si>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</si>
  <si>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</si>
  <si>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</si>
  <si>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</si>
  <si>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</si>
  <si>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</si>
  <si>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</si>
  <si>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</si>
  <si>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</si>
  <si>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</si>
  <si>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</si>
  <si>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</si>
  <si>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</si>
  <si>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</si>
  <si>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</si>
  <si>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</si>
  <si>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</si>
  <si>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</si>
  <si>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</si>
  <si>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</si>
  <si>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</si>
  <si>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</si>
  <si>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</si>
  <si>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</si>
  <si>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</si>
  <si>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</si>
  <si>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</si>
  <si>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</si>
  <si>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</si>
  <si>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</si>
  <si>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</si>
  <si>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</si>
  <si>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</si>
  <si>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</si>
  <si>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</si>
  <si>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</si>
  <si>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</si>
  <si>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</si>
  <si>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</si>
  <si>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</si>
  <si>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</si>
  <si>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</si>
  <si>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</si>
  <si>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</si>
  <si>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</si>
  <si>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</si>
  <si>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</si>
  <si>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</si>
  <si>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</si>
  <si>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</si>
  <si>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</si>
  <si>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</si>
  <si>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</si>
  <si>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</si>
  <si>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</si>
  <si>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</si>
  <si>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</si>
  <si>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</si>
  <si>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</si>
  <si>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</si>
  <si>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</si>
  <si>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</si>
  <si>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</si>
  <si>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</si>
  <si>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</si>
  <si>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</si>
  <si>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</si>
  <si>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</si>
  <si>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</si>
  <si>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</si>
  <si>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</si>
  <si>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</si>
  <si>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</si>
  <si>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</si>
  <si>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</si>
  <si>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</si>
  <si>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</si>
  <si>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</si>
  <si>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</si>
  <si>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</si>
  <si>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</si>
  <si>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</si>
  <si>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</si>
  <si>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</si>
  <si>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</si>
  <si>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</si>
  <si>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</si>
  <si>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</si>
  <si>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</si>
  <si>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</si>
  <si>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</si>
  <si>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</si>
  <si>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</si>
  <si>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</si>
  <si>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</si>
  <si>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</si>
  <si>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</si>
  <si>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</si>
  <si>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</si>
  <si>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</si>
  <si>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</si>
  <si>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</si>
  <si>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</si>
  <si>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</si>
  <si>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</si>
  <si>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</si>
  <si>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</si>
  <si>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</si>
  <si>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</si>
  <si>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</si>
  <si>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</si>
  <si>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</si>
  <si>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</si>
  <si>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</si>
  <si>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</si>
  <si>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</si>
  <si>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</si>
  <si>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</si>
  <si>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</si>
  <si>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</si>
  <si>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</si>
  <si>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</si>
  <si>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</si>
  <si>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</si>
  <si>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</si>
  <si>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</si>
  <si>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</si>
  <si>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</si>
  <si>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</si>
  <si>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</si>
  <si>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</si>
  <si>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</si>
  <si>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</si>
  <si>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</si>
  <si>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</si>
  <si>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</si>
  <si>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</si>
  <si>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</si>
  <si>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</si>
  <si>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</si>
  <si>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</si>
  <si>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</si>
  <si>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</si>
  <si>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</si>
  <si>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</si>
  <si>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</si>
  <si>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</si>
  <si>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</si>
  <si>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</si>
  <si>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</si>
  <si>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</si>
  <si>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</si>
  <si>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</si>
  <si>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</si>
  <si>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</si>
  <si>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</si>
  <si>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</si>
  <si>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</si>
  <si>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</si>
  <si>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</si>
  <si>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</si>
  <si>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</si>
  <si>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</si>
  <si>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</si>
  <si>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</si>
  <si>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</si>
  <si>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</si>
  <si>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</si>
  <si>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</si>
  <si>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</si>
  <si>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</si>
  <si>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</si>
  <si>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</si>
  <si>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</si>
  <si>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</si>
  <si>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</si>
  <si>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</si>
  <si>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</si>
  <si>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</si>
  <si>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</si>
  <si>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</si>
  <si>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</si>
  <si>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</si>
  <si>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</si>
  <si>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</si>
  <si>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</si>
  <si>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</si>
  <si>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</si>
  <si>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</si>
  <si>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</si>
  <si>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</si>
  <si>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</si>
  <si>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</si>
  <si>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</si>
  <si>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</si>
  <si>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</si>
  <si>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</si>
  <si>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</si>
  <si>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</si>
  <si>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</si>
  <si>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</si>
  <si>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</si>
  <si>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</si>
  <si>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</si>
  <si>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</si>
  <si>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</si>
  <si>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</si>
  <si>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</si>
  <si>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</si>
  <si>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</si>
  <si>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</si>
  <si>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</si>
  <si>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</si>
  <si>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</si>
  <si>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</si>
  <si>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</si>
  <si>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</si>
  <si>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</si>
  <si>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</si>
  <si>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</si>
  <si>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</si>
  <si>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</si>
  <si>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</si>
  <si>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</si>
  <si>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</si>
  <si>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</si>
  <si>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</si>
  <si>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</si>
  <si>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</si>
  <si>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</si>
  <si>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</si>
  <si>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</si>
  <si>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</si>
  <si>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</si>
  <si>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</si>
  <si>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</si>
  <si>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</si>
  <si>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</si>
  <si>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</si>
  <si>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</si>
  <si>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</si>
  <si>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</si>
  <si>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</si>
  <si>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</si>
  <si>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</si>
  <si>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</si>
  <si>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</si>
  <si>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</si>
  <si>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</si>
  <si>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</si>
  <si>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</si>
  <si>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</si>
  <si>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</si>
  <si>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</si>
  <si>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</si>
  <si>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</si>
  <si>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</si>
  <si>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</si>
  <si>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</si>
  <si>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</si>
  <si>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</si>
  <si>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</si>
  <si>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</si>
  <si>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</si>
  <si>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</si>
  <si>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</si>
  <si>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</si>
  <si>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</si>
  <si>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</si>
  <si>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</si>
  <si>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</si>
  <si>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</si>
  <si>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</si>
  <si>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</si>
  <si>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</si>
  <si>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</si>
  <si>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</si>
  <si>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</si>
  <si>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</si>
  <si>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</si>
  <si>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</si>
  <si>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</si>
  <si>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</si>
  <si>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</si>
  <si>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</si>
  <si>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</si>
  <si>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</si>
  <si>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</si>
  <si>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</si>
  <si>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</si>
  <si>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</si>
  <si>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</si>
  <si>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</si>
  <si>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</si>
  <si>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</si>
  <si>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</si>
  <si>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</si>
  <si>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</si>
  <si>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</si>
  <si>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</si>
  <si>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</si>
  <si>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</si>
  <si>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</si>
  <si>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</si>
  <si>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</si>
  <si>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</si>
  <si>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</si>
  <si>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</si>
  <si>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</si>
  <si>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</si>
  <si>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</si>
  <si>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</si>
  <si>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</si>
  <si>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</si>
  <si>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</si>
  <si>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</si>
  <si>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</si>
  <si>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</si>
  <si>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</si>
  <si>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</si>
  <si>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</si>
  <si>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</si>
  <si>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</si>
  <si>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</si>
  <si>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</si>
  <si>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</si>
  <si>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</si>
  <si>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</si>
  <si>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</si>
  <si>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</si>
  <si>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</si>
  <si>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</si>
  <si>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</si>
  <si>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</si>
  <si>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</si>
  <si>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</si>
  <si>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</si>
  <si>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</si>
  <si>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</si>
  <si>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</si>
  <si>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</si>
  <si>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</si>
  <si>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</si>
  <si>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</si>
  <si>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</si>
  <si>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</si>
  <si>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</si>
  <si>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</si>
  <si>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</si>
  <si>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</si>
  <si>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</si>
  <si>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</si>
  <si>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</si>
  <si>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</si>
  <si>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</si>
  <si>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</si>
  <si>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</si>
  <si>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</si>
  <si>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</si>
  <si>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</si>
  <si>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</si>
  <si>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</si>
  <si>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</si>
  <si>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</si>
  <si>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</si>
  <si>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</si>
  <si>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</si>
  <si>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</si>
  <si>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</si>
  <si>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</si>
  <si>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</si>
  <si>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</si>
  <si>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</si>
  <si>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</si>
  <si>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</si>
  <si>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</si>
  <si>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</si>
  <si>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</si>
  <si>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</si>
  <si>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</si>
  <si>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</si>
  <si>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</si>
  <si>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</si>
  <si>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</si>
  <si>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</si>
  <si>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</si>
  <si>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</si>
  <si>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</si>
  <si>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</si>
  <si>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</si>
  <si>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</si>
  <si>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</si>
  <si>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</si>
  <si>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</si>
  <si>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</si>
  <si>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</si>
  <si>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</si>
  <si>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</si>
  <si>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</si>
  <si>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</si>
  <si>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</si>
  <si>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</si>
  <si>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</si>
  <si>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</si>
  <si>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</si>
  <si>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</si>
  <si>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</si>
  <si>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</si>
  <si>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</si>
  <si>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</si>
  <si>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</si>
  <si>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</si>
  <si>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</si>
  <si>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</si>
  <si>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</si>
  <si>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</si>
  <si>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</si>
  <si>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</si>
  <si>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</si>
  <si>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</si>
  <si>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</si>
  <si>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</si>
  <si>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</si>
  <si>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</si>
  <si>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</si>
  <si>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</si>
  <si>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</si>
  <si>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</si>
  <si>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</si>
  <si>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</si>
  <si>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</si>
  <si>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</si>
  <si>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</si>
  <si>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</si>
  <si>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</si>
  <si>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</si>
  <si>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</si>
  <si>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</si>
  <si>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</si>
  <si>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</si>
  <si>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</si>
  <si>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</si>
  <si>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</si>
  <si>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</si>
  <si>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</si>
  <si>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</si>
  <si>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</si>
  <si>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</si>
  <si>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</si>
  <si>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</si>
  <si>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</si>
  <si>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</si>
  <si>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</si>
  <si>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</si>
  <si>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</si>
  <si>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</si>
  <si>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</si>
  <si>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</si>
  <si>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</si>
  <si>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</si>
  <si>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</si>
  <si>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</si>
  <si>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</si>
  <si>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</si>
  <si>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</si>
  <si>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</si>
  <si>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</si>
  <si>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</si>
  <si>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</si>
  <si>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</si>
  <si>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</si>
  <si>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</si>
  <si>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</si>
  <si>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</si>
  <si>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</si>
  <si>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</si>
  <si>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</si>
  <si>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</si>
  <si>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</si>
  <si>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</si>
  <si>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</si>
  <si>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</si>
  <si>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</si>
  <si>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</si>
  <si>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</si>
  <si>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</si>
  <si>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</si>
  <si>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</si>
  <si>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</si>
  <si>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</si>
  <si>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</si>
  <si>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</si>
  <si>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</si>
  <si>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</si>
  <si>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</si>
  <si>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</si>
  <si>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</si>
  <si>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</si>
  <si>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</si>
  <si>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</si>
  <si>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</si>
  <si>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</si>
  <si>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</si>
  <si>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</si>
  <si>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</si>
  <si>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</si>
  <si>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</si>
  <si>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</si>
  <si>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</si>
  <si>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</si>
  <si>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</si>
  <si>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</si>
  <si>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</si>
  <si>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</si>
  <si>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</si>
  <si>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</si>
  <si>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</si>
  <si>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</si>
  <si>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</si>
  <si>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</si>
  <si>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</si>
  <si>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</si>
  <si>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</si>
  <si>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</si>
  <si>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</si>
  <si>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</si>
  <si>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</si>
  <si>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</si>
  <si>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</si>
  <si>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</si>
  <si>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</si>
  <si>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</si>
  <si>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</si>
  <si>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</si>
  <si>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</si>
  <si>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</si>
  <si>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</si>
  <si>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</si>
  <si>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</si>
  <si>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</si>
  <si>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</si>
  <si>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</si>
  <si>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</si>
  <si>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</si>
  <si>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</si>
  <si>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</si>
  <si>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</si>
  <si>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</si>
  <si>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</si>
  <si>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</si>
  <si>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</si>
  <si>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</si>
  <si>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</si>
  <si>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</si>
  <si>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</si>
  <si>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</si>
  <si>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</si>
  <si>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</si>
  <si>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</si>
  <si>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</si>
  <si>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</si>
  <si>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</si>
  <si>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</si>
  <si>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</si>
  <si>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</si>
  <si>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</si>
  <si>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</si>
  <si>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</si>
  <si>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</si>
  <si>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</si>
  <si>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</si>
  <si>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</si>
  <si>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</si>
  <si>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</si>
  <si>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</si>
  <si>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</si>
  <si>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</si>
  <si>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</si>
  <si>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</si>
  <si>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</si>
  <si>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</si>
  <si>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</si>
  <si>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</si>
  <si>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</si>
  <si>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</si>
  <si>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</si>
  <si>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</si>
  <si>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</si>
  <si>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</si>
  <si>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</si>
  <si>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</si>
  <si>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</si>
  <si>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</si>
  <si>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</si>
  <si>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</si>
  <si>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</si>
  <si>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</si>
  <si>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</si>
  <si>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</si>
  <si>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</si>
  <si>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</si>
  <si>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</si>
  <si>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</si>
  <si>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</si>
  <si>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</si>
  <si>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</si>
  <si>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</si>
  <si>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</si>
  <si>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</si>
  <si>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</si>
  <si>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</si>
  <si>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</si>
  <si>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</si>
  <si>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</si>
  <si>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</si>
  <si>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</si>
  <si>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</si>
  <si>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</si>
  <si>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</si>
  <si>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</si>
  <si>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</si>
  <si>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</si>
  <si>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</si>
  <si>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</si>
  <si>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</si>
  <si>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</si>
  <si>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</si>
  <si>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</si>
  <si>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</si>
  <si>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</si>
  <si>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</si>
  <si>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</si>
  <si>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</si>
  <si>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</si>
  <si>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</si>
  <si>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</si>
  <si>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</si>
  <si>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</si>
  <si>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</si>
  <si>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</si>
  <si>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</si>
  <si>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</si>
  <si>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</si>
  <si>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</si>
  <si>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</si>
  <si>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</si>
  <si>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</si>
  <si>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</si>
  <si>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</si>
  <si>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</si>
  <si>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</si>
  <si>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</si>
  <si>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</si>
  <si>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</si>
  <si>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</si>
  <si>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</si>
  <si>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</si>
  <si>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</si>
  <si>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</si>
  <si>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</si>
  <si>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</si>
  <si>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</si>
  <si>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</si>
  <si>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</si>
  <si>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</si>
  <si>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</si>
  <si>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</si>
  <si>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</si>
  <si>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</si>
  <si>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</si>
  <si>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</si>
  <si>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</si>
  <si>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</si>
  <si>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</si>
  <si>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</si>
  <si>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</si>
  <si>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</si>
  <si>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</si>
  <si>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</si>
  <si>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</si>
  <si>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</si>
  <si>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</si>
  <si>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</si>
  <si>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</si>
  <si>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</si>
  <si>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</si>
  <si>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</si>
  <si>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</si>
  <si>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</si>
  <si>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</si>
  <si>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</si>
  <si>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</si>
  <si>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</si>
  <si>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</si>
  <si>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</si>
  <si>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</si>
  <si>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</si>
  <si>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</si>
  <si>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</si>
  <si>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</si>
  <si>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</si>
  <si>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</si>
  <si>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</si>
  <si>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</si>
  <si>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</si>
  <si>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</si>
  <si>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</si>
  <si>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</si>
  <si>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</si>
  <si>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</si>
  <si>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</si>
  <si>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</si>
  <si>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</si>
  <si>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</si>
  <si>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</si>
  <si>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</si>
  <si>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</si>
  <si>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</si>
  <si>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</si>
  <si>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</si>
  <si>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</si>
  <si>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</si>
  <si>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</si>
  <si>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</si>
  <si>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</si>
  <si>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</si>
  <si>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</si>
  <si>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</si>
  <si>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</si>
  <si>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</si>
  <si>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</si>
  <si>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</si>
  <si>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</si>
  <si>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</si>
  <si>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</si>
  <si>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</si>
  <si>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</si>
  <si>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</si>
  <si>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</si>
  <si>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</si>
  <si>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</si>
  <si>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</si>
  <si>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</si>
  <si>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</si>
  <si>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</si>
  <si>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</si>
  <si>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</si>
  <si>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</si>
  <si>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</si>
  <si>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</si>
  <si>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</si>
  <si>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</si>
  <si>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</si>
  <si>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</si>
  <si>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</si>
  <si>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</si>
  <si>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</si>
  <si>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</si>
  <si>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</si>
  <si>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</si>
  <si>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</si>
  <si>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</si>
  <si>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</si>
  <si>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</si>
  <si>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</si>
  <si>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</si>
  <si>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</si>
  <si>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</si>
  <si>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</si>
  <si>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</si>
  <si>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</si>
  <si>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</si>
  <si>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</si>
  <si>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</si>
  <si>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</si>
  <si>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</si>
  <si>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</si>
  <si>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</si>
  <si>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</si>
  <si>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</si>
  <si>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</si>
  <si>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</si>
  <si>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</si>
  <si>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</si>
  <si>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</si>
  <si>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</si>
  <si>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</si>
  <si>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</si>
  <si>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</si>
  <si>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</si>
  <si>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</si>
  <si>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</si>
  <si>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</si>
  <si>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</si>
  <si>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</si>
  <si>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</si>
  <si>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</si>
  <si>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</si>
  <si>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</si>
  <si>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</si>
  <si>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</si>
  <si>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</si>
  <si>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</si>
  <si>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</si>
  <si>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</si>
  <si>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</si>
  <si>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</si>
  <si>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</si>
  <si>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</si>
  <si>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</si>
  <si>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</si>
  <si>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</si>
  <si>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</si>
  <si>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</si>
  <si>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</si>
  <si>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</si>
  <si>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</si>
  <si>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</si>
  <si>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</si>
  <si>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</si>
  <si>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</si>
  <si>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</si>
  <si>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</si>
  <si>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</si>
  <si>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</si>
  <si>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</si>
  <si>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</si>
  <si>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</si>
  <si>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</si>
  <si>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</si>
  <si>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</si>
  <si>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</si>
  <si>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</si>
  <si>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</si>
  <si>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</si>
  <si>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</si>
  <si>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</si>
  <si>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</si>
  <si>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</si>
  <si>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</si>
  <si>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</si>
  <si>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</si>
  <si>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</si>
  <si>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</si>
  <si>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</si>
  <si>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</si>
  <si>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</si>
  <si>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</si>
  <si>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</si>
  <si>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</si>
  <si>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</si>
  <si>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</si>
  <si>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</si>
  <si>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</si>
  <si>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</si>
  <si>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</si>
  <si>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</si>
  <si>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</si>
  <si>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</si>
  <si>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</si>
  <si>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</si>
  <si>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</si>
  <si>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</si>
  <si>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</si>
  <si>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</si>
  <si>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</si>
  <si>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</si>
  <si>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</si>
  <si>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</si>
  <si>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</si>
  <si>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</si>
  <si>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</si>
  <si>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</si>
  <si>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</si>
  <si>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</si>
  <si>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</si>
  <si>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</si>
  <si>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</si>
  <si>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</si>
  <si>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</si>
  <si>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</si>
  <si>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</si>
  <si>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</si>
  <si>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</si>
  <si>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</si>
  <si>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</si>
  <si>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</si>
  <si>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</si>
  <si>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</si>
  <si>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</si>
  <si>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</si>
  <si>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</si>
  <si>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</si>
  <si>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</si>
  <si>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</si>
  <si>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</si>
  <si>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</si>
  <si>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</si>
  <si>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</si>
  <si>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</si>
  <si>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</si>
  <si>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</si>
  <si>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</si>
  <si>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</si>
  <si>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</si>
  <si>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</si>
  <si>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</si>
  <si>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</si>
  <si>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</si>
  <si>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</si>
  <si>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</si>
  <si>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</si>
  <si>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</si>
  <si>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</si>
  <si>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</si>
  <si>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</si>
  <si>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</si>
  <si>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</si>
  <si>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</si>
  <si>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</si>
  <si>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</si>
  <si>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</si>
  <si>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</si>
  <si>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</si>
  <si>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</si>
  <si>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</si>
  <si>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</si>
  <si>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</si>
  <si>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</si>
  <si>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</si>
  <si>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</si>
  <si>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</si>
  <si>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</si>
  <si>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</si>
  <si>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</si>
  <si>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</si>
  <si>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</si>
  <si>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</si>
  <si>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</si>
  <si>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</si>
  <si>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</si>
  <si>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</si>
  <si>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</si>
  <si>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</si>
  <si>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</si>
  <si>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</si>
  <si>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</si>
  <si>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</si>
  <si>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</si>
  <si>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</si>
  <si>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</si>
  <si>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</si>
  <si>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</si>
  <si>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</si>
  <si>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</si>
  <si>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</si>
  <si>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</si>
  <si>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</si>
  <si>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</si>
  <si>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</si>
  <si>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</si>
  <si>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</si>
  <si>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</si>
  <si>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</si>
  <si>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</si>
  <si>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</si>
  <si>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</si>
  <si>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</si>
  <si>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</si>
  <si>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</si>
  <si>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</si>
  <si>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</si>
  <si>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</si>
  <si>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</si>
  <si>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</si>
  <si>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</si>
  <si>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</si>
  <si>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</si>
  <si>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</si>
  <si>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</si>
  <si>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</si>
  <si>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</si>
  <si>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</si>
  <si>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</si>
  <si>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</si>
  <si>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</si>
  <si>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</si>
  <si>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</si>
  <si>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</si>
  <si>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</si>
  <si>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</si>
  <si>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</si>
  <si>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</si>
  <si>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</si>
  <si>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</si>
  <si>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</si>
  <si>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</si>
  <si>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</si>
  <si>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</si>
  <si>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</si>
  <si>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</si>
  <si>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</si>
  <si>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</si>
  <si>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</si>
  <si>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</si>
  <si>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</si>
  <si>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</si>
  <si>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</si>
  <si>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</si>
  <si>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</si>
  <si>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</si>
  <si>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</si>
  <si>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</si>
  <si>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</si>
  <si>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</si>
  <si>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</si>
  <si>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</si>
  <si>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</si>
  <si>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</si>
  <si>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</si>
  <si>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</si>
  <si>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</si>
  <si>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</si>
  <si>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</si>
  <si>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</si>
  <si>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</si>
  <si>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</si>
  <si>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</si>
  <si>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</si>
  <si>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</si>
  <si>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</si>
  <si>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</si>
  <si>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</si>
  <si>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</si>
  <si>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</si>
  <si>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</si>
  <si>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</si>
  <si>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</si>
  <si>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</si>
  <si>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</si>
  <si>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</si>
  <si>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</si>
  <si>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</si>
  <si>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</si>
  <si>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</si>
  <si>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</si>
  <si>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</si>
  <si>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</si>
  <si>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</si>
  <si>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</si>
  <si>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</si>
  <si>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</si>
  <si>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</si>
  <si>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</si>
  <si>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</si>
  <si>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</si>
  <si>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</si>
  <si>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</si>
  <si>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</si>
  <si>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</si>
  <si>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</si>
  <si>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</si>
  <si>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</si>
  <si>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</si>
  <si>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</si>
  <si>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</si>
  <si>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</si>
  <si>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</si>
  <si>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</si>
  <si>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</si>
  <si>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</si>
  <si>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</si>
  <si>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</si>
  <si>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</si>
  <si>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</si>
  <si>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</si>
  <si>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</si>
  <si>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</si>
  <si>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</si>
  <si>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</si>
  <si>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</si>
  <si>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</si>
  <si>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</si>
  <si>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</si>
  <si>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</si>
  <si>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</si>
  <si>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</si>
  <si>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</si>
  <si>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</si>
  <si>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</si>
  <si>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</si>
  <si>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</si>
  <si>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</si>
  <si>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</si>
  <si>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</si>
  <si>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</si>
  <si>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</si>
  <si>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</si>
  <si>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</si>
  <si>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</si>
  <si>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</si>
  <si>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</si>
  <si>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</si>
  <si>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</si>
  <si>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</si>
  <si>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</si>
  <si>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</si>
  <si>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</si>
  <si>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</si>
  <si>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</si>
  <si>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</si>
  <si>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</si>
  <si>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</si>
  <si>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</si>
  <si>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</si>
  <si>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</si>
  <si>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</si>
  <si>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</si>
  <si>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</si>
  <si>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</si>
  <si>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</si>
  <si>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</si>
  <si>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</si>
  <si>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</si>
  <si>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</si>
  <si>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</si>
  <si>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</si>
  <si>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</si>
  <si>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</si>
  <si>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</si>
  <si>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</si>
  <si>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</si>
  <si>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</si>
  <si>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</si>
  <si>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</si>
  <si>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</si>
  <si>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</si>
  <si>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</si>
  <si>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</si>
  <si>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</si>
  <si>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</si>
  <si>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</si>
  <si>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</si>
  <si>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</si>
  <si>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</si>
  <si>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</si>
  <si>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</si>
  <si>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</si>
  <si>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</si>
  <si>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</si>
  <si>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</si>
  <si>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</si>
  <si>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</si>
  <si>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</si>
  <si>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</si>
  <si>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</si>
  <si>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</si>
  <si>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</si>
  <si>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</si>
  <si>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</si>
  <si>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</si>
  <si>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</si>
  <si>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</si>
  <si>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</si>
  <si>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</si>
  <si>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</si>
  <si>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</si>
  <si>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</si>
  <si>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</si>
  <si>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</si>
  <si>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</si>
  <si>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</si>
  <si>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</si>
  <si>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</si>
  <si>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</si>
  <si>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</si>
  <si>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</si>
  <si>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</si>
  <si>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</si>
  <si>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</si>
  <si>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</si>
  <si>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</si>
  <si>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</si>
  <si>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</si>
  <si>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</si>
  <si>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</si>
  <si>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</si>
  <si>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</si>
  <si>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</si>
  <si>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</si>
  <si>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</si>
  <si>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</si>
  <si>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</si>
  <si>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</si>
  <si>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</si>
  <si>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</si>
  <si>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</si>
  <si>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</si>
  <si>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</si>
  <si>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</si>
  <si>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</si>
  <si>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</si>
  <si>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</si>
  <si>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</si>
  <si>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</si>
  <si>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</si>
  <si>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</si>
  <si>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</si>
  <si>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</si>
  <si>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</si>
  <si>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</si>
  <si>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</si>
  <si>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</si>
  <si>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</si>
  <si>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</si>
  <si>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</si>
  <si>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</si>
  <si>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</si>
  <si>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</si>
  <si>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</si>
  <si>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</si>
  <si>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</si>
  <si>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</si>
  <si>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</si>
  <si>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</si>
  <si>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</si>
  <si>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</si>
  <si>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</si>
  <si>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</si>
  <si>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</si>
  <si>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</si>
  <si>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</si>
  <si>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</si>
  <si>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</si>
  <si>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</si>
  <si>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</si>
  <si>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</si>
  <si>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</si>
  <si>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</si>
  <si>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</si>
  <si>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</si>
  <si>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</si>
  <si>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</si>
  <si>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</si>
  <si>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</si>
  <si>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</si>
  <si>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</si>
  <si>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</si>
  <si>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</si>
  <si>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</si>
  <si>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</si>
  <si>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</si>
  <si>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</si>
  <si>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</si>
  <si>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</si>
  <si>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</si>
  <si>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</si>
  <si>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</si>
  <si>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</si>
  <si>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</si>
  <si>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</si>
  <si>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</si>
  <si>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</si>
  <si>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</si>
  <si>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</si>
  <si>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</si>
  <si>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</si>
  <si>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</si>
  <si>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</si>
  <si>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</si>
  <si>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</si>
  <si>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</si>
  <si>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</si>
  <si>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</si>
  <si>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</si>
  <si>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</si>
  <si>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</si>
  <si>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</si>
  <si>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</si>
  <si>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</si>
  <si>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</si>
  <si>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</si>
  <si>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</si>
  <si>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</si>
  <si>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</si>
  <si>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</si>
  <si>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</si>
  <si>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</si>
  <si>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</si>
  <si>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</si>
  <si>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</si>
  <si>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</si>
  <si>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</si>
  <si>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</si>
  <si>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</si>
  <si>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</si>
  <si>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</si>
  <si>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</si>
  <si>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</si>
  <si>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</si>
  <si>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</si>
  <si>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</si>
  <si>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</si>
  <si>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</si>
  <si>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</si>
  <si>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</si>
  <si>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</si>
  <si>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</si>
  <si>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</si>
  <si>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</si>
  <si>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</si>
  <si>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</si>
  <si>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</si>
  <si>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</si>
  <si>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</si>
  <si>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</si>
  <si>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</si>
  <si>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</si>
  <si>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</si>
  <si>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</si>
  <si>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</si>
  <si>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</si>
  <si>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</si>
  <si>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</si>
  <si>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</si>
  <si>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</si>
  <si>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</si>
  <si>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</si>
  <si>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</si>
  <si>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</si>
  <si>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</si>
  <si>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</si>
  <si>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</si>
  <si>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</si>
  <si>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</si>
  <si>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</si>
  <si>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</si>
  <si>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</si>
  <si>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</si>
  <si>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</si>
  <si>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</si>
  <si>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</si>
  <si>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</si>
  <si>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</si>
  <si>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</si>
  <si>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</si>
  <si>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</si>
  <si>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</si>
  <si>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</si>
  <si>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</si>
  <si>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</si>
  <si>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</si>
  <si>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</si>
  <si>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</si>
  <si>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</si>
  <si>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</si>
  <si>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</si>
  <si>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</si>
  <si>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</si>
  <si>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</si>
  <si>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</si>
  <si>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</si>
  <si>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</si>
  <si>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</si>
  <si>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</si>
  <si>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</si>
  <si>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</si>
  <si>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</si>
  <si>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</si>
  <si>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</si>
  <si>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</si>
  <si>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</si>
  <si>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</si>
  <si>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</si>
  <si>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</si>
  <si>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</si>
  <si>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</si>
  <si>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</si>
  <si>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</si>
  <si>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</si>
  <si>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</si>
  <si>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</si>
  <si>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</si>
  <si>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</si>
  <si>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</si>
  <si>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</si>
  <si>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</si>
  <si>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</si>
  <si>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</si>
  <si>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</si>
  <si>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</si>
  <si>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</si>
  <si>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</si>
  <si>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</si>
  <si>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</si>
  <si>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</si>
  <si>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</si>
  <si>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</si>
  <si>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</si>
  <si>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</si>
  <si>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</si>
  <si>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</si>
  <si>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</si>
  <si>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</si>
  <si>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</si>
  <si>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</si>
  <si>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</si>
  <si>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</si>
  <si>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</si>
  <si>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</si>
  <si>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</si>
  <si>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</si>
  <si>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</si>
  <si>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</si>
  <si>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</si>
  <si>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</si>
  <si>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</si>
  <si>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</si>
  <si>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</si>
  <si>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</si>
  <si>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</si>
  <si>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</si>
  <si>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</si>
  <si>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</si>
  <si>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</si>
  <si>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</si>
  <si>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</si>
  <si>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</si>
  <si>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</si>
  <si>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</si>
  <si>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</si>
  <si>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</si>
  <si>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</si>
  <si>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</si>
  <si>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</si>
  <si>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</si>
  <si>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</si>
  <si>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</si>
  <si>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</si>
  <si>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</si>
  <si>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</si>
  <si>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</si>
  <si>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</si>
  <si>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</si>
  <si>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</si>
  <si>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</si>
  <si>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</si>
  <si>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</si>
  <si>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</si>
  <si>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</si>
  <si>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</si>
  <si>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</si>
  <si>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</si>
  <si>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</si>
  <si>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</si>
  <si>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</si>
  <si>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</si>
  <si>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</si>
  <si>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</si>
  <si>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</si>
  <si>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</si>
  <si>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</si>
  <si>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</si>
  <si>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</si>
  <si>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</si>
  <si>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</si>
  <si>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</si>
  <si>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</si>
  <si>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</si>
  <si>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</si>
  <si>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</si>
  <si>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</si>
  <si>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</si>
  <si>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</si>
  <si>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</si>
  <si>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</si>
  <si>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</si>
  <si>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</si>
  <si>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</si>
  <si>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</si>
  <si>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</si>
  <si>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</si>
  <si>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</si>
  <si>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</si>
  <si>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</si>
  <si>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</si>
  <si>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</si>
  <si>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</si>
  <si>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</si>
  <si>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</si>
  <si>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</si>
  <si>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</si>
  <si>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</si>
  <si>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</si>
  <si>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</si>
  <si>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</si>
  <si>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</si>
  <si>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</si>
  <si>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</si>
  <si>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</si>
  <si>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</si>
  <si>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</si>
  <si>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</si>
  <si>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</si>
  <si>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</si>
  <si>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</si>
  <si>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</si>
  <si>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</si>
  <si>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</si>
  <si>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</si>
  <si>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</si>
  <si>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</si>
  <si>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</si>
  <si>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</si>
  <si>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</si>
  <si>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</si>
  <si>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</si>
  <si>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</si>
  <si>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</si>
  <si>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</si>
  <si>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</si>
  <si>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</si>
  <si>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</si>
  <si>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</si>
  <si>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</si>
  <si>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</si>
  <si>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</si>
  <si>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</si>
  <si>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</si>
  <si>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</si>
  <si>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</si>
  <si>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</si>
  <si>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</si>
  <si>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</si>
  <si>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</si>
  <si>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</si>
  <si>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</si>
  <si>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</si>
  <si>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</si>
  <si>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</si>
  <si>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</si>
  <si>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</si>
  <si>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</si>
  <si>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</si>
  <si>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</si>
  <si>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</si>
  <si>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</si>
  <si>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</si>
  <si>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</si>
  <si>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</si>
  <si>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</si>
  <si>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</si>
  <si>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</si>
  <si>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</si>
  <si>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</si>
  <si>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</si>
  <si>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</si>
  <si>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</si>
  <si>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</si>
  <si>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</si>
  <si>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</si>
  <si>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</si>
  <si>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</si>
  <si>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</si>
  <si>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</si>
  <si>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</si>
  <si>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</si>
  <si>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</si>
  <si>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</si>
  <si>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</si>
  <si>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</si>
  <si>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</si>
  <si>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</si>
  <si>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</si>
  <si>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</si>
  <si>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</si>
  <si>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</si>
  <si>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</si>
  <si>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</si>
  <si>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</si>
  <si>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</si>
  <si>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</si>
  <si>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</si>
  <si>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</si>
  <si>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</si>
  <si>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</si>
  <si>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</si>
  <si>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</si>
  <si>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</si>
  <si>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</si>
  <si>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</si>
  <si>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</si>
  <si>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</si>
  <si>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</si>
  <si>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</si>
  <si>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</si>
  <si>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</si>
  <si>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</si>
  <si>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</si>
  <si>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</si>
  <si>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</si>
  <si>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</si>
  <si>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</si>
  <si>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</si>
  <si>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</si>
  <si>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</si>
  <si>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</si>
  <si>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</si>
  <si>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</si>
  <si>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</si>
  <si>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</si>
  <si>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</si>
  <si>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</si>
  <si>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</si>
  <si>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</si>
  <si>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</si>
  <si>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</si>
  <si>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</si>
  <si>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</si>
  <si>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</si>
  <si>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</si>
  <si>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</si>
  <si>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</si>
  <si>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</si>
  <si>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</si>
  <si>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</si>
  <si>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</si>
  <si>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</si>
  <si>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</si>
  <si>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</si>
  <si>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</si>
  <si>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</si>
  <si>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</si>
  <si>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</si>
  <si>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</si>
  <si>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</si>
  <si>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</si>
  <si>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</si>
  <si>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</si>
  <si>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</si>
  <si>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</si>
  <si>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</si>
  <si>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</si>
  <si>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</si>
  <si>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</si>
  <si>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</si>
  <si>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</si>
  <si>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</si>
  <si>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</si>
  <si>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</si>
  <si>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</si>
  <si>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</si>
  <si>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</si>
  <si>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</si>
  <si>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</si>
  <si>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</si>
  <si>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</si>
  <si>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</si>
  <si>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</si>
  <si>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</si>
  <si>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</si>
  <si>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</si>
  <si>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</si>
  <si>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</si>
  <si>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</si>
  <si>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</si>
  <si>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</si>
  <si>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</si>
  <si>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</si>
  <si>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</si>
  <si>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</si>
  <si>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</si>
  <si>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</si>
  <si>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</si>
  <si>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</si>
  <si>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</si>
  <si>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</si>
  <si>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</si>
  <si>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</si>
  <si>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</si>
  <si>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</si>
  <si>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</si>
  <si>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</si>
  <si>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</si>
  <si>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</si>
  <si>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</si>
  <si>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</si>
  <si>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</si>
  <si>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</si>
  <si>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</si>
  <si>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</si>
  <si>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</si>
  <si>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</si>
  <si>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</si>
  <si>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</si>
  <si>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</si>
  <si>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</si>
  <si>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</si>
  <si>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</si>
  <si>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</si>
  <si>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</si>
  <si>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</si>
  <si>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</si>
  <si>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</si>
  <si>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</si>
  <si>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</si>
  <si>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</si>
  <si>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</si>
  <si>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</si>
  <si>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</si>
  <si>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</si>
  <si>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</si>
  <si>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</si>
  <si>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</si>
  <si>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</si>
  <si>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</si>
  <si>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</si>
  <si>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</si>
  <si>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</si>
  <si>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</si>
  <si>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</si>
  <si>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</si>
  <si>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</si>
  <si>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</si>
  <si>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</si>
  <si>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</si>
  <si>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</si>
  <si>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</si>
  <si>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</si>
  <si>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</si>
  <si>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</si>
  <si>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</si>
  <si>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</si>
  <si>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</si>
  <si>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</si>
  <si>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</si>
  <si>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</si>
  <si>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</si>
  <si>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</si>
  <si>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</si>
  <si>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</si>
  <si>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</si>
  <si>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</si>
  <si>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</si>
  <si>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</si>
  <si>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</si>
  <si>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</si>
  <si>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</si>
  <si>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</si>
  <si>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</si>
  <si>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</si>
  <si>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</si>
  <si>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</si>
  <si>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</si>
  <si>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</si>
  <si>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</si>
  <si>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</si>
  <si>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</si>
  <si>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</si>
  <si>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</si>
  <si>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</si>
  <si>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</si>
  <si>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</si>
  <si>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</si>
  <si>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</si>
  <si>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</si>
  <si>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</si>
  <si>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</si>
  <si>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</si>
  <si>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</si>
  <si>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</si>
  <si>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</si>
  <si>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</si>
  <si>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</si>
  <si>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</si>
  <si>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</si>
  <si>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</si>
  <si>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</si>
  <si>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</si>
  <si>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</si>
  <si>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</si>
  <si>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</si>
  <si>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</si>
  <si>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</si>
  <si>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</si>
  <si>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</si>
  <si>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</si>
  <si>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</si>
  <si>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</si>
  <si>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</si>
  <si>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</si>
  <si>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</si>
  <si>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</si>
  <si>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</si>
  <si>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</si>
  <si>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</si>
  <si>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</si>
  <si>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</si>
  <si>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</si>
  <si>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</si>
  <si>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</si>
  <si>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</si>
  <si>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</si>
  <si>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</si>
  <si>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</si>
  <si>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</si>
  <si>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</si>
  <si>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</si>
  <si>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</si>
  <si>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</si>
  <si>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</si>
  <si>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</si>
  <si>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</si>
  <si>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</si>
  <si>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</si>
  <si>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</si>
  <si>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</si>
  <si>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</si>
  <si>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</si>
  <si>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</si>
  <si>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</si>
  <si>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</si>
  <si>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</si>
  <si>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</si>
  <si>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</si>
  <si>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</si>
  <si>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</si>
  <si>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</si>
  <si>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</si>
  <si>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</si>
  <si>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</si>
  <si>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</si>
  <si>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</si>
  <si>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</si>
  <si>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</si>
  <si>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</si>
  <si>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</si>
  <si>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</si>
  <si>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</si>
  <si>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</si>
  <si>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</si>
  <si>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</si>
  <si>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</si>
  <si>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</si>
  <si>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</si>
  <si>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</si>
  <si>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</si>
  <si>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</si>
  <si>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</si>
  <si>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</si>
  <si>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</si>
  <si>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</si>
  <si>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</si>
  <si>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</si>
  <si>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</si>
  <si>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</si>
  <si>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</si>
  <si>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</si>
  <si>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</si>
  <si>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</si>
  <si>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</si>
  <si>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</si>
  <si>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</si>
  <si>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</si>
  <si>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</si>
  <si>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</si>
  <si>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</si>
  <si>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</si>
  <si>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</si>
  <si>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</si>
  <si>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</si>
  <si>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</si>
  <si>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</si>
  <si>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</si>
  <si>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</si>
  <si>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</si>
  <si>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</si>
  <si>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</si>
  <si>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</si>
  <si>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</si>
  <si>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</si>
  <si>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</si>
  <si>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</si>
  <si>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</si>
  <si>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</si>
  <si>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</si>
  <si>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</si>
  <si>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</si>
  <si>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</si>
  <si>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</si>
  <si>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</si>
  <si>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</si>
  <si>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</si>
  <si>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</si>
  <si>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</si>
  <si>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</si>
  <si>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</si>
  <si>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</si>
  <si>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</si>
  <si>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</si>
  <si>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</si>
  <si>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</si>
  <si>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</si>
  <si>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</si>
  <si>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</si>
  <si>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</si>
  <si>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</si>
  <si>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</si>
  <si>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</si>
  <si>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</si>
  <si>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</si>
  <si>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</si>
  <si>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</si>
  <si>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</si>
  <si>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</si>
  <si>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</si>
  <si>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</si>
  <si>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</si>
  <si>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</si>
  <si>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</si>
  <si>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</si>
  <si>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</si>
  <si>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</si>
  <si>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</si>
  <si>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</si>
  <si>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</si>
  <si>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</si>
  <si>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</si>
  <si>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</si>
  <si>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</si>
  <si>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</si>
  <si>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</si>
  <si>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</si>
  <si>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</si>
  <si>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</si>
  <si>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</si>
  <si>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</si>
  <si>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</si>
  <si>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</si>
  <si>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</si>
  <si>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</si>
  <si>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</si>
  <si>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</si>
  <si>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</si>
  <si>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</si>
  <si>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</si>
  <si>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</si>
  <si>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</si>
  <si>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</si>
  <si>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</si>
  <si>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</si>
  <si>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</si>
  <si>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</si>
  <si>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</si>
  <si>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</si>
  <si>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</si>
  <si>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</si>
  <si>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</si>
  <si>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</si>
  <si>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</si>
  <si>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</si>
  <si>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</si>
  <si>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</si>
  <si>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</si>
  <si>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</si>
  <si>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</si>
  <si>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</si>
  <si>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</si>
  <si>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</si>
  <si>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</si>
  <si>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</si>
  <si>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</si>
  <si>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</si>
  <si>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</si>
  <si>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</si>
  <si>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</si>
  <si>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</si>
  <si>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</si>
  <si>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</si>
  <si>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</si>
  <si>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</si>
  <si>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</si>
  <si>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</si>
  <si>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</si>
  <si>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</si>
  <si>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</si>
  <si>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</si>
  <si>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</si>
  <si>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</si>
  <si>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</si>
  <si>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</si>
  <si>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</si>
  <si>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</si>
  <si>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</si>
  <si>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</si>
  <si>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</si>
  <si>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</si>
  <si>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</si>
  <si>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</si>
  <si>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</si>
  <si>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</si>
  <si>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</si>
  <si>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</si>
  <si>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</si>
  <si>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</si>
  <si>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</si>
  <si>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</si>
  <si>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</si>
  <si>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</si>
  <si>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</si>
  <si>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</si>
  <si>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</si>
  <si>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</si>
  <si>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</si>
  <si>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</si>
  <si>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</si>
  <si>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</si>
  <si>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</si>
  <si>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</si>
  <si>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</si>
  <si>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</si>
  <si>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</si>
  <si>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</si>
  <si>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</si>
  <si>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</si>
  <si>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</si>
  <si>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</si>
  <si>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</si>
  <si>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</si>
  <si>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</si>
  <si>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</si>
  <si>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</si>
  <si>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</si>
  <si>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</si>
  <si>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</si>
  <si>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</si>
  <si>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</si>
  <si>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</si>
  <si>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</si>
  <si>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</si>
  <si>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</si>
  <si>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</si>
  <si>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</si>
  <si>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</si>
  <si>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</si>
  <si>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</si>
  <si>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</si>
  <si>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</si>
  <si>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</si>
  <si>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</si>
  <si>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</si>
  <si>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</si>
  <si>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</si>
  <si>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</si>
  <si>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</si>
  <si>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</si>
  <si>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</si>
  <si>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</si>
  <si>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</si>
  <si>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</si>
  <si>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</si>
  <si>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</si>
  <si>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</si>
  <si>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</si>
  <si>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</si>
  <si>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</si>
  <si>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</si>
  <si>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</si>
  <si>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</si>
  <si>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</si>
  <si>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</si>
  <si>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</si>
  <si>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</si>
  <si>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</si>
  <si>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</si>
  <si>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</si>
  <si>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</si>
  <si>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</si>
  <si>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</si>
  <si>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</si>
  <si>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</si>
  <si>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</si>
  <si>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</si>
  <si>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</si>
  <si>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</si>
  <si>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</si>
  <si>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</si>
  <si>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</si>
  <si>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</si>
  <si>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</si>
  <si>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</si>
  <si>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</si>
  <si>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</si>
  <si>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</si>
  <si>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</si>
  <si>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</si>
  <si>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</si>
  <si>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</si>
  <si>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</si>
  <si>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</si>
  <si>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</si>
  <si>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</si>
  <si>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</si>
  <si>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</si>
  <si>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</si>
  <si>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</si>
  <si>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</si>
  <si>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</si>
  <si>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</si>
  <si>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</si>
  <si>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</si>
  <si>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</si>
  <si>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</si>
  <si>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</si>
  <si>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</si>
  <si>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</si>
  <si>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</si>
  <si>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</si>
  <si>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</si>
  <si>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</si>
  <si>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</si>
  <si>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</si>
  <si>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</si>
  <si>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</si>
  <si>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</si>
  <si>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</si>
  <si>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</si>
  <si>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</si>
  <si>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</si>
  <si>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</si>
  <si>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</si>
  <si>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</si>
  <si>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</si>
  <si>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</si>
  <si>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</si>
  <si>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</si>
  <si>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</si>
  <si>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</si>
  <si>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</si>
  <si>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</si>
  <si>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</si>
  <si>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</si>
  <si>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</si>
  <si>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</si>
  <si>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</si>
  <si>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</si>
  <si>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</si>
  <si>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</si>
  <si>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</si>
  <si>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</si>
  <si>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</si>
  <si>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</si>
  <si>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</si>
  <si>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</si>
  <si>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</si>
  <si>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</si>
  <si>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</si>
  <si>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</si>
  <si>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</si>
  <si>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</si>
  <si>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</si>
  <si>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</si>
  <si>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</si>
  <si>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</si>
  <si>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</si>
  <si>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</si>
  <si>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</si>
  <si>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</si>
  <si>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</si>
  <si>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</si>
  <si>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</si>
  <si>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</si>
  <si>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</si>
  <si>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</si>
  <si>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</si>
  <si>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</si>
  <si>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</si>
  <si>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</si>
  <si>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</si>
  <si>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</si>
  <si>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</si>
  <si>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</si>
  <si>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</si>
  <si>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</si>
  <si>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</si>
  <si>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</si>
  <si>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</si>
  <si>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</si>
  <si>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</si>
  <si>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</si>
  <si>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</si>
  <si>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</si>
  <si>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</si>
  <si>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</si>
  <si>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</si>
  <si>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</si>
  <si>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</si>
  <si>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</si>
  <si>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</si>
  <si>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</si>
  <si>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</si>
  <si>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</si>
  <si>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</si>
  <si>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</si>
  <si>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</si>
  <si>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</si>
  <si>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</si>
  <si>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</si>
  <si>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</si>
  <si>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</si>
  <si>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</si>
  <si>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</si>
  <si>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</si>
  <si>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</si>
  <si>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</si>
  <si>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</si>
  <si>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</si>
  <si>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</si>
  <si>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</si>
  <si>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</si>
  <si>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</si>
  <si>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</si>
  <si>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</si>
  <si>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</si>
  <si>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</si>
  <si>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</si>
  <si>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</si>
  <si>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</si>
  <si>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</si>
  <si>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</si>
  <si>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</si>
  <si>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</si>
  <si>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</si>
  <si>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</si>
  <si>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</si>
  <si>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</si>
  <si>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</si>
  <si>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</si>
  <si>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</si>
  <si>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</si>
  <si>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</si>
  <si>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</si>
  <si>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</si>
  <si>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</si>
  <si>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</si>
  <si>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</si>
  <si>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</si>
  <si>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</si>
  <si>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</si>
  <si>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</si>
  <si>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</si>
  <si>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</si>
  <si>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</si>
  <si>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</si>
  <si>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</si>
  <si>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</si>
  <si>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</si>
  <si>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</si>
  <si>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</si>
  <si>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</si>
  <si>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</si>
  <si>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</si>
  <si>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</si>
  <si>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</si>
  <si>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</si>
  <si>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</si>
  <si>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</si>
  <si>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</si>
  <si>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</si>
  <si>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</si>
  <si>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</si>
  <si>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</si>
  <si>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</si>
  <si>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</si>
  <si>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</si>
  <si>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</si>
  <si>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</si>
  <si>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</si>
  <si>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</si>
  <si>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</si>
  <si>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</si>
  <si>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</si>
  <si>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</si>
  <si>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</si>
  <si>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</si>
  <si>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</si>
  <si>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</si>
  <si>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</si>
  <si>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</si>
  <si>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</si>
  <si>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</si>
  <si>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</si>
  <si>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</si>
  <si>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</si>
  <si>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</si>
  <si>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</si>
  <si>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</si>
  <si>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</si>
  <si>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</si>
  <si>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</si>
  <si>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</si>
  <si>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</si>
  <si>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</si>
  <si>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</si>
  <si>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</si>
  <si>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</si>
  <si>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</si>
  <si>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</si>
  <si>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</si>
  <si>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</si>
  <si>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</si>
  <si>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</si>
  <si>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</si>
  <si>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</si>
  <si>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</si>
  <si>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</si>
  <si>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</si>
  <si>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</si>
  <si>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</si>
  <si>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</si>
  <si>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</si>
  <si>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</si>
  <si>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</si>
  <si>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</si>
  <si>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</si>
  <si>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</si>
  <si>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</si>
  <si>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</si>
  <si>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</si>
  <si>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</si>
  <si>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</si>
  <si>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</si>
  <si>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</si>
  <si>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</si>
  <si>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</si>
  <si>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</si>
  <si>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</si>
  <si>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</si>
  <si>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</si>
  <si>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</si>
  <si>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</si>
  <si>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</si>
  <si>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</si>
  <si>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</si>
  <si>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</si>
  <si>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</si>
  <si>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</si>
  <si>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</si>
  <si>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</si>
  <si>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</si>
  <si>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</si>
  <si>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</si>
  <si>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</si>
  <si>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</si>
  <si>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</si>
  <si>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</si>
  <si>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</si>
  <si>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</si>
  <si>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</si>
  <si>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</si>
  <si>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</si>
  <si>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</si>
  <si>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</si>
  <si>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</si>
  <si>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</si>
  <si>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</si>
  <si>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</si>
  <si>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</si>
  <si>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</si>
  <si>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</si>
  <si>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</si>
  <si>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</si>
  <si>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</si>
  <si>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</si>
  <si>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</si>
  <si>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</si>
  <si>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</si>
  <si>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</si>
  <si>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</si>
  <si>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</si>
  <si>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</si>
  <si>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</si>
  <si>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</si>
  <si>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</si>
  <si>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</si>
  <si>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</si>
  <si>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</si>
  <si>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</si>
  <si>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</si>
  <si>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</si>
  <si>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</si>
  <si>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</si>
  <si>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</si>
  <si>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</si>
  <si>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</si>
  <si>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</si>
  <si>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</si>
  <si>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</si>
  <si>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</si>
  <si>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</si>
  <si>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</si>
  <si>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</si>
  <si>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</si>
  <si>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</si>
  <si>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</si>
  <si>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</si>
  <si>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</si>
  <si>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</si>
  <si>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</si>
  <si>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</si>
  <si>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</si>
  <si>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</si>
  <si>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</si>
  <si>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</si>
  <si>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</si>
  <si>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</si>
  <si>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</si>
  <si>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</si>
  <si>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</si>
  <si>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</si>
  <si>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</si>
  <si>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</si>
  <si>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</si>
  <si>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</si>
  <si>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</si>
  <si>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</si>
  <si>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</si>
  <si>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</si>
  <si>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</si>
  <si>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</si>
  <si>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</si>
  <si>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</si>
  <si>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</si>
  <si>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</si>
  <si>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</si>
  <si>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</si>
  <si>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</si>
  <si>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</si>
  <si>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</si>
  <si>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</si>
  <si>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</si>
  <si>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</si>
  <si>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</si>
  <si>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</si>
  <si>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</si>
  <si>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</si>
  <si>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</si>
  <si>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</si>
  <si>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</si>
  <si>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</si>
  <si>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</si>
  <si>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</si>
  <si>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</si>
  <si>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</si>
  <si>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</si>
  <si>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</si>
  <si>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</si>
  <si>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</si>
  <si>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</si>
  <si>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</si>
  <si>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</si>
  <si>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</si>
  <si>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</si>
  <si>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</si>
  <si>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</si>
  <si>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</si>
  <si>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</si>
  <si>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</si>
  <si>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</si>
  <si>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</si>
  <si>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</si>
  <si>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</si>
  <si>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</si>
  <si>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</si>
  <si>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</si>
  <si>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</si>
  <si>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</si>
  <si>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</si>
  <si>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</si>
  <si>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</si>
  <si>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</si>
  <si>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</si>
  <si>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</si>
  <si>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</si>
  <si>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</si>
  <si>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</si>
  <si>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</si>
  <si>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</si>
  <si>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</si>
  <si>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</si>
  <si>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</si>
  <si>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</si>
  <si>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</si>
  <si>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</si>
  <si>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</si>
  <si>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</si>
  <si>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</si>
  <si>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</si>
  <si>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</si>
  <si>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</si>
  <si>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</si>
  <si>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</si>
  <si>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</si>
  <si>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</si>
  <si>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</si>
  <si>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</si>
  <si>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</si>
  <si>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</si>
  <si>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</si>
  <si>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</si>
  <si>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</si>
  <si>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</si>
  <si>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</si>
  <si>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</si>
  <si>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</si>
  <si>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</si>
  <si>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</si>
  <si>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</si>
  <si>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</si>
  <si>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</si>
  <si>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</si>
  <si>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</si>
  <si>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</si>
  <si>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</si>
  <si>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</si>
  <si>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</si>
  <si>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</si>
  <si>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</si>
  <si>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</si>
  <si>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</si>
  <si>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</si>
  <si>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</si>
  <si>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</si>
  <si>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</si>
  <si>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</si>
  <si>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</si>
  <si>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</si>
  <si>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</si>
  <si>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</si>
  <si>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</si>
  <si>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</si>
  <si>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</si>
  <si>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</si>
  <si>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</si>
  <si>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</si>
  <si>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</si>
  <si>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</si>
  <si>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</si>
  <si>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</si>
  <si>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</si>
  <si>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</si>
  <si>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</si>
  <si>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</si>
  <si>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</si>
  <si>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</si>
  <si>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</si>
  <si>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</si>
  <si>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</si>
  <si>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</si>
  <si>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</si>
  <si>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</si>
  <si>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</si>
  <si>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</si>
  <si>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</si>
  <si>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</si>
  <si>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</si>
  <si>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</si>
  <si>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</si>
  <si>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</si>
  <si>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</si>
  <si>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</si>
  <si>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</si>
  <si>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</si>
  <si>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</si>
  <si>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</si>
  <si>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</si>
  <si>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</si>
  <si>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</si>
  <si>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</si>
  <si>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</si>
  <si>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</si>
  <si>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</si>
  <si>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</si>
  <si>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</si>
  <si>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</si>
  <si>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</si>
  <si>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</si>
  <si>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</si>
  <si>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</si>
  <si>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</si>
  <si>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</si>
  <si>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</si>
  <si>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</si>
  <si>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</si>
  <si>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</si>
  <si>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</si>
  <si>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</si>
  <si>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</si>
  <si>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</si>
  <si>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</si>
  <si>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</si>
  <si>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</si>
  <si>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</si>
  <si>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</si>
  <si>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</si>
  <si>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</si>
  <si>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</si>
  <si>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</si>
  <si>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</si>
  <si>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</si>
  <si>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</si>
  <si>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</si>
  <si>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</si>
  <si>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</si>
  <si>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</si>
  <si>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</si>
  <si>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</si>
  <si>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</si>
  <si>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</si>
  <si>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</si>
  <si>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</si>
  <si>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</si>
  <si>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</si>
  <si>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</si>
  <si>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</si>
  <si>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</si>
  <si>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</si>
  <si>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</si>
  <si>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</si>
  <si>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</si>
  <si>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</si>
  <si>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</si>
  <si>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</si>
  <si>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</si>
  <si>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</si>
  <si>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</si>
  <si>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</si>
  <si>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</si>
  <si>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</si>
  <si>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</si>
  <si>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</si>
  <si>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</si>
  <si>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</si>
  <si>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</si>
  <si>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</si>
  <si>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</si>
  <si>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</si>
  <si>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</si>
  <si>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</si>
  <si>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</si>
  <si>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</si>
  <si>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</si>
  <si>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</si>
  <si>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</si>
  <si>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</si>
  <si>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</si>
  <si>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</si>
  <si>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</si>
  <si>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</si>
  <si>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</si>
  <si>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</si>
  <si>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</si>
  <si>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</si>
  <si>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</si>
  <si>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</si>
  <si>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</si>
  <si>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</si>
  <si>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</si>
  <si>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</si>
  <si>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</si>
  <si>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</si>
  <si>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</si>
  <si>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</si>
  <si>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</si>
  <si>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</si>
  <si>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</si>
  <si>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</si>
  <si>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</si>
  <si>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</si>
  <si>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</si>
  <si>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</si>
  <si>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</si>
  <si>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</si>
  <si>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</si>
  <si>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</si>
  <si>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</si>
  <si>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</si>
  <si>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</si>
  <si>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</si>
  <si>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</si>
  <si>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</si>
  <si>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</si>
  <si>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</si>
  <si>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</si>
  <si>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</si>
  <si>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</si>
  <si>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</si>
  <si>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</si>
  <si>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</si>
  <si>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</si>
  <si>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</si>
  <si>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</si>
  <si>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</si>
  <si>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</si>
  <si>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</si>
  <si>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</si>
  <si>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</si>
  <si>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</si>
  <si>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</si>
  <si>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</si>
  <si>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</si>
  <si>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</si>
  <si>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</si>
  <si>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</si>
  <si>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</si>
  <si>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</si>
  <si>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</si>
  <si>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</si>
  <si>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</si>
  <si>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</si>
  <si>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</si>
  <si>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</si>
  <si>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</si>
  <si>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</si>
  <si>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</si>
  <si>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</si>
  <si>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</si>
  <si>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</si>
  <si>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</si>
  <si>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</si>
  <si>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</si>
  <si>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</si>
  <si>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</si>
  <si>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</si>
  <si>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</si>
  <si>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</si>
  <si>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</si>
  <si>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</si>
  <si>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</si>
  <si>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</si>
  <si>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</si>
  <si>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</si>
  <si>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</si>
  <si>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</si>
  <si>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</si>
  <si>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</si>
  <si>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</si>
  <si>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</si>
  <si>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</si>
  <si>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</si>
  <si>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</si>
  <si>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</si>
  <si>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</si>
  <si>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</si>
  <si>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</si>
  <si>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</si>
  <si>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</si>
  <si>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</si>
  <si>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</si>
  <si>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</si>
  <si>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</si>
  <si>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</si>
  <si>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</si>
  <si>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</si>
  <si>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</si>
  <si>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</si>
  <si>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</si>
  <si>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</si>
  <si>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</si>
  <si>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</si>
  <si>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</si>
  <si>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</si>
  <si>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</si>
  <si>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</si>
  <si>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</si>
  <si>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</si>
  <si>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</si>
  <si>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</si>
  <si>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</si>
  <si>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</si>
  <si>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</si>
  <si>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</si>
  <si>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</si>
  <si>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</si>
  <si>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</si>
  <si>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</si>
  <si>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</si>
  <si>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</si>
  <si>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</si>
  <si>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</si>
  <si>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</si>
  <si>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</si>
  <si>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</si>
  <si>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</si>
  <si>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</si>
  <si>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</si>
  <si>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</si>
  <si>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</si>
  <si>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</si>
  <si>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</si>
  <si>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</si>
  <si>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</si>
  <si>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</si>
  <si>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</si>
  <si>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</si>
  <si>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</si>
  <si>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</si>
  <si>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</si>
  <si>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</si>
  <si>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</si>
  <si>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</si>
  <si>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</si>
  <si>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</si>
  <si>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</si>
  <si>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</si>
  <si>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</si>
  <si>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</si>
  <si>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</si>
  <si>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</si>
  <si>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</si>
  <si>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</si>
  <si>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</si>
  <si>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</si>
  <si>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</si>
  <si>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</si>
  <si>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</si>
  <si>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</si>
  <si>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</si>
  <si>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</si>
  <si>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</si>
  <si>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</si>
  <si>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</si>
  <si>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</si>
  <si>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</si>
  <si>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</si>
  <si>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</si>
  <si>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</si>
  <si>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</si>
  <si>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</si>
  <si>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</si>
  <si>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</si>
  <si>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</si>
  <si>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</si>
  <si>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</si>
  <si>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</si>
  <si>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</si>
  <si>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</si>
  <si>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</si>
  <si>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</si>
  <si>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</si>
  <si>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</si>
  <si>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</si>
  <si>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</si>
  <si>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</si>
  <si>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</si>
  <si>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</si>
  <si>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</si>
  <si>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</si>
  <si>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</si>
  <si>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</si>
  <si>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</si>
  <si>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</si>
  <si>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</si>
  <si>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</si>
  <si>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</si>
  <si>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</si>
  <si>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</si>
  <si>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</si>
  <si>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</si>
  <si>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</si>
  <si>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</si>
  <si>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</si>
  <si>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</si>
  <si>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</si>
  <si>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</si>
  <si>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</si>
  <si>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</si>
  <si>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</si>
  <si>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</si>
  <si>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</si>
  <si>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</si>
  <si>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</si>
  <si>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</si>
  <si>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</si>
  <si>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</si>
  <si>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</si>
  <si>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</si>
  <si>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</si>
  <si>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</si>
  <si>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</si>
  <si>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</si>
  <si>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</si>
  <si>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</si>
  <si>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</si>
  <si>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</si>
  <si>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</si>
  <si>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</si>
  <si>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</si>
  <si>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</si>
  <si>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</si>
  <si>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</si>
  <si>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</si>
  <si>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</si>
  <si>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</si>
  <si>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</si>
  <si>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</si>
  <si>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</si>
  <si>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</si>
  <si>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</si>
  <si>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</si>
  <si>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</si>
  <si>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</si>
  <si>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</si>
  <si>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</si>
  <si>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</si>
  <si>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</si>
  <si>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</si>
  <si>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</si>
  <si>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</si>
  <si>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</si>
  <si>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</si>
  <si>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</si>
  <si>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</si>
  <si>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</si>
  <si>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</si>
  <si>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</si>
  <si>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</si>
  <si>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</si>
  <si>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</si>
  <si>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</si>
  <si>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</si>
  <si>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</si>
  <si>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</si>
  <si>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</si>
  <si>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</si>
  <si>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</si>
  <si>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</si>
  <si>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</si>
  <si>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</si>
  <si>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</si>
  <si>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</si>
  <si>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</si>
  <si>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</si>
  <si>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</si>
  <si>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</si>
  <si>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</si>
  <si>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</si>
  <si>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</si>
  <si>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</si>
  <si>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</si>
  <si>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</si>
  <si>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</si>
  <si>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</si>
  <si>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</si>
  <si>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</si>
  <si>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</si>
  <si>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</si>
  <si>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</si>
  <si>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</si>
  <si>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</si>
  <si>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</si>
  <si>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</si>
  <si>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</si>
  <si>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</si>
  <si>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</si>
  <si>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</si>
  <si>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</si>
  <si>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</si>
  <si>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</si>
  <si>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</si>
  <si>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</si>
  <si>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</si>
  <si>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</si>
  <si>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</si>
  <si>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</si>
  <si>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</si>
  <si>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</si>
  <si>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</si>
  <si>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</si>
  <si>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</si>
  <si>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</si>
  <si>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</si>
  <si>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</si>
  <si>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</si>
  <si>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</si>
  <si>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</si>
  <si>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</si>
  <si>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</si>
  <si>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</si>
  <si>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</si>
  <si>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</si>
  <si>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</si>
  <si>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</si>
  <si>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</si>
  <si>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</si>
  <si>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</si>
  <si>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</si>
  <si>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</si>
  <si>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</si>
  <si>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</si>
  <si>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</si>
  <si>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</si>
  <si>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</si>
  <si>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</si>
  <si>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</si>
  <si>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</si>
  <si>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</si>
  <si>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</si>
  <si>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</si>
  <si>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</si>
  <si>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</si>
  <si>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</si>
  <si>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</si>
  <si>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</si>
  <si>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</si>
  <si>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</si>
  <si>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</si>
  <si>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</si>
  <si>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</si>
  <si>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</si>
  <si>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</si>
  <si>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</si>
  <si>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</si>
  <si>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</si>
  <si>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</si>
  <si>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</si>
  <si>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</si>
  <si>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</si>
  <si>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</si>
  <si>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</si>
  <si>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</si>
  <si>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</si>
  <si>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</si>
  <si>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</si>
  <si>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</si>
  <si>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</si>
  <si>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</si>
  <si>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</si>
  <si>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</si>
  <si>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</si>
  <si>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</si>
  <si>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</si>
  <si>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</si>
  <si>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</si>
  <si>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</si>
  <si>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</si>
  <si>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</si>
  <si>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</si>
  <si>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</si>
  <si>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</si>
  <si>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</si>
  <si>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</si>
  <si>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</si>
  <si>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</si>
  <si>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</si>
  <si>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</si>
  <si>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</si>
  <si>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</si>
  <si>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</si>
  <si>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</si>
  <si>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</si>
  <si>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</si>
  <si>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</si>
  <si>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</si>
  <si>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</si>
  <si>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</si>
  <si>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</si>
  <si>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</si>
  <si>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</si>
  <si>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</si>
  <si>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</si>
  <si>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</si>
  <si>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</si>
  <si>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</si>
  <si>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</si>
  <si>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</si>
  <si>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</si>
  <si>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</si>
  <si>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</si>
  <si>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</si>
  <si>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</si>
  <si>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</si>
  <si>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</si>
  <si>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</si>
  <si>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</si>
  <si>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</si>
  <si>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</si>
  <si>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</si>
  <si>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</si>
  <si>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</si>
  <si>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</si>
  <si>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</si>
  <si>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</si>
  <si>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</si>
  <si>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</si>
  <si>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</si>
  <si>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</si>
  <si>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</si>
  <si>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</si>
  <si>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</si>
  <si>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</si>
  <si>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</si>
  <si>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</si>
  <si>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</si>
  <si>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</si>
  <si>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</si>
  <si>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</si>
  <si>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</si>
  <si>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</si>
  <si>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</si>
  <si>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</si>
  <si>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</si>
  <si>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</si>
  <si>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</si>
  <si>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</si>
  <si>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</si>
  <si>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</si>
  <si>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</si>
  <si>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</si>
  <si>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</si>
  <si>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</si>
  <si>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</si>
  <si>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</si>
  <si>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</si>
  <si>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</si>
  <si>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</si>
  <si>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</si>
  <si>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</si>
  <si>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</si>
  <si>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</si>
  <si>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</si>
  <si>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</si>
  <si>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</si>
  <si>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</si>
  <si>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</si>
  <si>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</si>
  <si>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</si>
  <si>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</si>
  <si>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</si>
  <si>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</si>
  <si>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</si>
  <si>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</si>
  <si>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</si>
  <si>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</si>
  <si>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</si>
  <si>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</si>
  <si>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</si>
  <si>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</si>
  <si>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</si>
  <si>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</si>
  <si>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</si>
  <si>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</si>
  <si>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</si>
  <si>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</si>
  <si>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</si>
  <si>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</si>
  <si>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</si>
  <si>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</si>
  <si>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</si>
  <si>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</si>
  <si>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</si>
  <si>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</si>
  <si>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</si>
  <si>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</si>
  <si>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</si>
  <si>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</si>
  <si>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</si>
  <si>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</si>
  <si>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</si>
  <si>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</si>
  <si>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</si>
  <si>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</si>
  <si>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</si>
  <si>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</si>
  <si>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</si>
  <si>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</si>
  <si>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</si>
  <si>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</si>
  <si>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</si>
  <si>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</si>
  <si>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</si>
  <si>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</si>
  <si>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</si>
  <si>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</si>
  <si>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</si>
  <si>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</si>
  <si>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</si>
  <si>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</si>
  <si>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</si>
  <si>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</si>
  <si>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</si>
  <si>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</si>
  <si>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</si>
  <si>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</si>
  <si>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</si>
  <si>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</si>
  <si>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</si>
  <si>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</si>
  <si>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</si>
  <si>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</si>
  <si>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</si>
  <si>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</si>
  <si>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</si>
  <si>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</si>
  <si>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</si>
  <si>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</si>
  <si>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</si>
  <si>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</si>
  <si>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</si>
  <si>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</si>
  <si>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</si>
  <si>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</si>
  <si>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</si>
  <si>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</si>
  <si>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</si>
  <si>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</si>
  <si>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</si>
  <si>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</si>
  <si>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</si>
  <si>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</si>
  <si>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</si>
  <si>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</si>
  <si>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</si>
  <si>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</si>
  <si>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</si>
  <si>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</si>
  <si>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</si>
  <si>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</si>
  <si>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</si>
  <si>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</si>
  <si>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</si>
  <si>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</si>
  <si>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</si>
  <si>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</si>
  <si>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</si>
  <si>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</si>
  <si>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</si>
  <si>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</si>
  <si>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</si>
  <si>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</si>
  <si>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</si>
  <si>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</si>
  <si>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</si>
  <si>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</si>
  <si>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</si>
  <si>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</si>
  <si>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</si>
  <si>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</si>
  <si>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</si>
  <si>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</si>
  <si>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</si>
  <si>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</si>
  <si>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</si>
  <si>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</si>
  <si>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</si>
  <si>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</si>
  <si>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</si>
  <si>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</si>
  <si>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</si>
  <si>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</si>
  <si>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</si>
  <si>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</si>
  <si>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</si>
  <si>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</si>
  <si>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</si>
  <si>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</si>
  <si>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</si>
  <si>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</si>
  <si>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</si>
  <si>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</si>
  <si>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</si>
  <si>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</si>
  <si>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</si>
  <si>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</si>
  <si>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</si>
  <si>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</si>
  <si>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</si>
  <si>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</si>
  <si>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</si>
  <si>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</si>
  <si>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</si>
  <si>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</si>
  <si>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</si>
  <si>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</si>
  <si>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</si>
  <si>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</si>
  <si>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</si>
  <si>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</si>
  <si>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</si>
  <si>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</si>
  <si>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</si>
  <si>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</si>
  <si>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</si>
  <si>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</si>
  <si>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</si>
  <si>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</si>
  <si>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</si>
  <si>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</si>
  <si>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</si>
  <si>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</si>
  <si>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</si>
  <si>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</si>
  <si>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</si>
  <si>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</si>
  <si>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</si>
  <si>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</si>
  <si>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</si>
  <si>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</si>
  <si>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</si>
  <si>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</si>
  <si>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</si>
  <si>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</si>
  <si>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</si>
  <si>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</si>
  <si>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</si>
  <si>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</si>
  <si>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</si>
  <si>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</si>
  <si>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</si>
  <si>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</si>
  <si>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</si>
  <si>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</si>
  <si>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</si>
  <si>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</si>
  <si>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</si>
  <si>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</si>
  <si>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</si>
  <si>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</si>
  <si>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</si>
  <si>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</si>
  <si>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</si>
  <si>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</si>
  <si>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</si>
  <si>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</si>
  <si>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</si>
  <si>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</si>
  <si>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</si>
  <si>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</si>
  <si>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</si>
  <si>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</si>
  <si>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</si>
  <si>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</si>
  <si>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</si>
  <si>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</si>
  <si>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</si>
  <si>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</si>
  <si>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</si>
  <si>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</si>
  <si>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</si>
  <si>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</si>
  <si>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</si>
  <si>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</si>
  <si>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</si>
  <si>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</si>
  <si>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</si>
  <si>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</si>
  <si>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</si>
  <si>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</si>
  <si>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</si>
  <si>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</si>
  <si>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</si>
  <si>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</si>
  <si>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</si>
  <si>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</si>
  <si>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</si>
  <si>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</si>
  <si>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</si>
  <si>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</si>
  <si>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</si>
  <si>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</si>
  <si>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</si>
  <si>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</si>
  <si>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</si>
  <si>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</si>
  <si>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</si>
  <si>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</si>
  <si>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</si>
  <si>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</si>
  <si>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</si>
  <si>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</si>
  <si>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</si>
  <si>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</si>
  <si>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</si>
  <si>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</si>
  <si>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</si>
  <si>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</si>
  <si>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</si>
  <si>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</si>
  <si>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</si>
  <si>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</si>
  <si>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</si>
  <si>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</si>
  <si>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</si>
  <si>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</si>
  <si>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</si>
  <si>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</si>
  <si>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</si>
  <si>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</si>
  <si>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</si>
  <si>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</si>
  <si>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</si>
  <si>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</si>
  <si>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</si>
  <si>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</si>
  <si>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</si>
  <si>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</si>
  <si>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</si>
  <si>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</si>
  <si>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</si>
  <si>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</si>
  <si>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</si>
  <si>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</si>
  <si>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</si>
  <si>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</si>
  <si>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</si>
  <si>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</si>
  <si>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</si>
  <si>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</si>
  <si>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</si>
  <si>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</si>
  <si>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</si>
  <si>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</si>
  <si>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</si>
  <si>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</si>
  <si>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</si>
  <si>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</si>
  <si>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</si>
  <si>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</si>
  <si>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</si>
  <si>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</si>
  <si>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</si>
  <si>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</si>
  <si>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</si>
  <si>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</si>
  <si>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</si>
  <si>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</si>
  <si>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</si>
  <si>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</si>
  <si>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</si>
  <si>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</si>
  <si>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</si>
  <si>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</si>
  <si>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</si>
  <si>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</si>
  <si>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</si>
  <si>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</si>
  <si>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</si>
  <si>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</si>
  <si>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</si>
  <si>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</si>
  <si>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</si>
  <si>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</si>
  <si>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</si>
  <si>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</si>
  <si>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</si>
  <si>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</si>
  <si>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</si>
  <si>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</si>
  <si>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</si>
  <si>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</si>
  <si>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</si>
  <si>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</si>
  <si>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</si>
  <si>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</si>
  <si>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</si>
  <si>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</si>
  <si>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</si>
  <si>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</si>
  <si>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</si>
  <si>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</si>
  <si>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</si>
  <si>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</si>
  <si>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</si>
  <si>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</si>
  <si>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</si>
  <si>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</si>
  <si>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</si>
  <si>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</si>
  <si>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</si>
  <si>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</si>
  <si>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</si>
  <si>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</si>
  <si>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</si>
  <si>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</si>
  <si>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</si>
  <si>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</si>
  <si>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</si>
  <si>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</si>
  <si>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</si>
  <si>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</si>
  <si>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</si>
  <si>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</si>
  <si>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</si>
  <si>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</si>
  <si>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</si>
  <si>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</si>
  <si>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</si>
  <si>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</si>
  <si>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</si>
  <si>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</si>
  <si>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</si>
  <si>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</si>
  <si>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</si>
  <si>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</si>
  <si>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</si>
  <si>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</si>
  <si>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</si>
  <si>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</si>
  <si>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</si>
  <si>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</si>
  <si>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</si>
  <si>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</si>
  <si>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</si>
  <si>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</si>
  <si>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</si>
  <si>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</si>
  <si>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</si>
  <si>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</si>
  <si>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</si>
  <si>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</si>
  <si>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</si>
  <si>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</si>
  <si>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</si>
  <si>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</si>
  <si>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</si>
  <si>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</si>
  <si>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</si>
  <si>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</si>
  <si>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</si>
  <si>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</si>
  <si>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</si>
  <si>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</si>
  <si>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</si>
  <si>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</si>
  <si>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</si>
  <si>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</si>
  <si>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</si>
  <si>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</si>
  <si>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</si>
  <si>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</si>
  <si>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</si>
  <si>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</si>
  <si>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</si>
  <si>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</si>
  <si>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</si>
  <si>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</si>
  <si>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</si>
  <si>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</si>
  <si>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</si>
  <si>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</si>
  <si>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</si>
  <si>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</si>
  <si>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</si>
  <si>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</si>
  <si>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</si>
  <si>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</si>
  <si>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</si>
  <si>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</si>
  <si>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</si>
  <si>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</si>
  <si>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</si>
  <si>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</si>
  <si>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</si>
  <si>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</si>
  <si>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</si>
  <si>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</si>
  <si>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</si>
  <si>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</si>
  <si>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</si>
  <si>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</si>
  <si>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</si>
  <si>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</si>
  <si>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</si>
  <si>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</si>
  <si>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</si>
  <si>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</si>
  <si>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</si>
  <si>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</si>
  <si>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</si>
  <si>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</si>
  <si>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</si>
  <si>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</si>
  <si>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</si>
  <si>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</si>
  <si>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</si>
  <si>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</si>
  <si>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</si>
  <si>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</si>
  <si>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</si>
  <si>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</si>
  <si>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</si>
  <si>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</si>
  <si>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</si>
  <si>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</si>
  <si>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</si>
  <si>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</si>
  <si>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</si>
  <si>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</si>
  <si>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</si>
  <si>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</si>
  <si>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</si>
  <si>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</si>
  <si>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</si>
  <si>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</si>
  <si>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</si>
  <si>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</si>
  <si>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</si>
  <si>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</si>
  <si>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</si>
  <si>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</si>
  <si>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</si>
  <si>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</si>
  <si>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</si>
  <si>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</si>
  <si>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</si>
  <si>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</si>
  <si>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</si>
  <si>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</si>
  <si>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</si>
  <si>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</si>
  <si>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</si>
  <si>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</si>
  <si>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</si>
  <si>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</si>
  <si>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</si>
  <si>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</si>
  <si>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</si>
  <si>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</si>
  <si>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</si>
  <si>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</si>
  <si>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</si>
  <si>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</si>
  <si>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</si>
  <si>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</si>
  <si>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</si>
  <si>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</si>
  <si>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</si>
  <si>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</si>
  <si>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</si>
  <si>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</si>
  <si>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</si>
  <si>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</si>
  <si>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</si>
  <si>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</si>
  <si>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</si>
  <si>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</si>
  <si>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</si>
  <si>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</si>
  <si>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</si>
  <si>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</si>
  <si>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</si>
  <si>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</si>
  <si>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</si>
  <si>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</si>
  <si>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</si>
  <si>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</si>
  <si>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</si>
  <si>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</si>
  <si>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</si>
  <si>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</si>
  <si>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</si>
  <si>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</si>
  <si>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</si>
  <si>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</si>
  <si>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</si>
  <si>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</si>
  <si>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</si>
  <si>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</si>
  <si>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</si>
  <si>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</si>
  <si>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</si>
  <si>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</si>
  <si>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</si>
  <si>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</si>
  <si>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</si>
  <si>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</si>
  <si>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</si>
  <si>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</si>
  <si>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</si>
  <si>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</si>
  <si>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</si>
  <si>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</si>
  <si>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</si>
  <si>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</si>
  <si>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</si>
  <si>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</si>
  <si>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</si>
  <si>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</si>
  <si>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</si>
  <si>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</si>
  <si>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</si>
  <si>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</si>
  <si>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</si>
  <si>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</si>
  <si>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</si>
  <si>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</si>
  <si>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</si>
  <si>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</si>
  <si>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</si>
  <si>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</si>
  <si>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</si>
  <si>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</si>
  <si>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</si>
  <si>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</si>
  <si>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</si>
  <si>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</si>
  <si>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</si>
  <si>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</si>
  <si>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</si>
  <si>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</si>
  <si>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</si>
  <si>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</si>
  <si>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</si>
  <si>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</si>
  <si>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</si>
  <si>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</si>
  <si>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</si>
  <si>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</si>
  <si>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</si>
  <si>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</si>
  <si>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</si>
  <si>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</si>
  <si>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</si>
  <si>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</si>
  <si>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</si>
  <si>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</si>
  <si>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</si>
  <si>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</si>
  <si>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</si>
  <si>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</si>
  <si>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</si>
  <si>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</si>
  <si>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</si>
  <si>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</si>
  <si>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</si>
  <si>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</si>
  <si>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</si>
  <si>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</si>
  <si>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</si>
  <si>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</si>
  <si>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</si>
  <si>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</si>
  <si>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</si>
  <si>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</si>
  <si>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</si>
  <si>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</si>
  <si>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</si>
  <si>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</si>
  <si>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</si>
  <si>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</si>
  <si>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</si>
  <si>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</si>
  <si>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</si>
  <si>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</si>
  <si>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</si>
  <si>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</si>
  <si>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</si>
  <si>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</si>
  <si>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</si>
  <si>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</si>
  <si>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</si>
  <si>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</si>
  <si>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</si>
  <si>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</si>
  <si>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</si>
  <si>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</si>
  <si>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</si>
  <si>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</si>
  <si>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</si>
  <si>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</si>
  <si>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</si>
  <si>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</si>
  <si>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</si>
  <si>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</si>
  <si>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</si>
  <si>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</si>
  <si>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</si>
  <si>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</si>
  <si>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</si>
  <si>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</si>
  <si>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</si>
  <si>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</si>
  <si>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</si>
  <si>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</si>
  <si>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</si>
  <si>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</si>
  <si>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</si>
  <si>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</si>
  <si>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</si>
  <si>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</si>
  <si>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</si>
  <si>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</si>
  <si>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</si>
  <si>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</si>
  <si>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</si>
  <si>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</si>
  <si>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</si>
  <si>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</si>
  <si>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</si>
  <si>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</si>
  <si>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</si>
  <si>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</si>
  <si>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</si>
  <si>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</si>
  <si>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</si>
  <si>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</si>
  <si>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</si>
  <si>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</si>
  <si>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</si>
  <si>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</si>
  <si>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</si>
  <si>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</si>
  <si>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</si>
  <si>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</si>
  <si>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</si>
  <si>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</si>
  <si>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</si>
  <si>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</si>
  <si>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</si>
  <si>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</si>
  <si>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</si>
  <si>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</si>
  <si>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</si>
  <si>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</si>
  <si>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</si>
  <si>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</si>
  <si>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</si>
  <si>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</si>
  <si>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</si>
  <si>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</si>
  <si>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</si>
  <si>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</si>
  <si>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</si>
  <si>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</si>
  <si>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</si>
  <si>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</si>
  <si>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</si>
  <si>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</si>
  <si>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</si>
  <si>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</si>
  <si>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</si>
  <si>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</si>
  <si>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</si>
  <si>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</si>
  <si>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</si>
  <si>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</si>
  <si>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</si>
  <si>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</si>
  <si>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</si>
  <si>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</si>
  <si>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</si>
  <si>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</si>
  <si>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</si>
  <si>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</si>
  <si>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</si>
  <si>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</si>
  <si>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</si>
  <si>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</si>
  <si>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</si>
  <si>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</si>
  <si>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</si>
  <si>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</si>
  <si>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</si>
  <si>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</si>
  <si>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</si>
  <si>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</si>
  <si>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</si>
  <si>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</si>
  <si>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</si>
  <si>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</si>
  <si>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</si>
  <si>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</si>
  <si>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</si>
  <si>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</si>
  <si>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</si>
  <si>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</si>
  <si>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</si>
  <si>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</si>
  <si>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</si>
  <si>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</si>
  <si>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</si>
  <si>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</si>
  <si>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</si>
  <si>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</si>
  <si>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</si>
  <si>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</si>
  <si>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</si>
  <si>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</si>
  <si>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</si>
  <si>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</si>
  <si>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</si>
  <si>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</si>
  <si>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</si>
  <si>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</si>
  <si>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</si>
  <si>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</si>
  <si>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</si>
  <si>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</si>
  <si>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</si>
  <si>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</si>
  <si>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</si>
  <si>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</si>
  <si>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</si>
  <si>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</si>
  <si>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</si>
  <si>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</si>
  <si>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</si>
  <si>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</si>
  <si>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</si>
  <si>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</si>
  <si>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</si>
  <si>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</si>
  <si>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</si>
  <si>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</si>
  <si>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</si>
  <si>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</si>
  <si>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</si>
  <si>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</si>
  <si>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</si>
  <si>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</si>
  <si>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</si>
  <si>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</si>
  <si>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</si>
  <si>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</si>
  <si>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</si>
  <si>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</si>
  <si>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</si>
  <si>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</si>
  <si>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</si>
  <si>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</si>
  <si>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</si>
  <si>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</si>
  <si>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</si>
  <si>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</si>
  <si>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</si>
  <si>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</si>
  <si>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</si>
  <si>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</si>
  <si>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</si>
  <si>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</si>
  <si>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</si>
  <si>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</si>
  <si>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</si>
  <si>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</si>
  <si>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</si>
  <si>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</si>
  <si>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</si>
  <si>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</si>
  <si>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</si>
  <si>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</si>
  <si>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</si>
  <si>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</si>
  <si>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</si>
  <si>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</si>
  <si>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</si>
  <si>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</si>
  <si>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</si>
  <si>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</si>
  <si>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</si>
  <si>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</si>
  <si>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</si>
  <si>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</si>
  <si>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</si>
  <si>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</si>
  <si>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</si>
  <si>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</si>
  <si>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</si>
  <si>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</si>
  <si>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</si>
  <si>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</si>
  <si>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</si>
  <si>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</si>
  <si>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</si>
  <si>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</si>
  <si>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</si>
  <si>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</si>
  <si>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</si>
  <si>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</si>
  <si>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</si>
  <si>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</si>
  <si>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</si>
  <si>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</si>
  <si>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</si>
  <si>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</si>
  <si>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</si>
  <si>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</si>
  <si>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</si>
  <si>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</si>
  <si>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</si>
  <si>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</si>
  <si>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</si>
  <si>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</si>
  <si>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</si>
  <si>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</si>
  <si>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</si>
  <si>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</si>
  <si>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</si>
  <si>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</si>
  <si>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</si>
  <si>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</si>
  <si>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</si>
  <si>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</si>
  <si>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</si>
  <si>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</si>
  <si>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</si>
  <si>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</si>
  <si>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</si>
  <si>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</si>
  <si>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</si>
  <si>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</si>
  <si>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</si>
  <si>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</si>
  <si>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</si>
  <si>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</si>
  <si>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</si>
  <si>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</si>
  <si>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</si>
  <si>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</si>
  <si>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</si>
  <si>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</si>
  <si>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</si>
  <si>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</si>
  <si>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</si>
  <si>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</si>
  <si>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</si>
  <si>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</si>
  <si>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</si>
  <si>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</si>
  <si>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</si>
  <si>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</si>
  <si>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</si>
  <si>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</si>
  <si>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</si>
  <si>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</si>
  <si>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</si>
  <si>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</si>
  <si>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</si>
  <si>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</si>
  <si>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</si>
  <si>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</si>
  <si>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</si>
  <si>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</si>
  <si>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</si>
  <si>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</si>
  <si>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</si>
  <si>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</si>
  <si>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</si>
  <si>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</si>
  <si>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</si>
  <si>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</si>
  <si>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</si>
  <si>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</si>
  <si>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</si>
  <si>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</si>
  <si>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</si>
  <si>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</si>
  <si>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</si>
  <si>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</si>
  <si>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</si>
  <si>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</si>
  <si>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</si>
  <si>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</si>
  <si>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</si>
  <si>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</si>
  <si>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</si>
  <si>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</si>
  <si>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</si>
  <si>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</si>
  <si>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</si>
  <si>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</si>
  <si>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</si>
  <si>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</si>
  <si>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</si>
  <si>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</si>
  <si>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</si>
  <si>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</si>
  <si>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</si>
  <si>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</si>
  <si>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</si>
  <si>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</si>
  <si>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</si>
  <si>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</si>
  <si>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</si>
  <si>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</si>
  <si>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</si>
  <si>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</si>
  <si>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</si>
  <si>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</si>
  <si>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</si>
  <si>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</si>
  <si>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</si>
  <si>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</si>
  <si>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</si>
  <si>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</si>
  <si>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</si>
  <si>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</si>
  <si>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</si>
  <si>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</si>
  <si>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</si>
  <si>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</si>
  <si>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</si>
  <si>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</si>
  <si>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</si>
  <si>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</si>
  <si>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</si>
  <si>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</si>
  <si>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</si>
  <si>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</si>
  <si>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</si>
  <si>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</si>
  <si>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</si>
  <si>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</si>
  <si>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</si>
  <si>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</si>
  <si>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</si>
  <si>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</si>
  <si>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</si>
  <si>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</si>
  <si>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</si>
  <si>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</si>
  <si>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</si>
  <si>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</si>
  <si>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</si>
  <si>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</si>
  <si>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</si>
  <si>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</si>
  <si>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</si>
  <si>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</si>
  <si>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</si>
  <si>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</si>
  <si>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</si>
  <si>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</si>
  <si>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</si>
  <si>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</si>
  <si>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</si>
  <si>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</si>
  <si>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</si>
  <si>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</si>
  <si>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</si>
  <si>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</si>
  <si>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</si>
  <si>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</si>
  <si>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</si>
  <si>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</si>
  <si>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</si>
  <si>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</si>
  <si>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</si>
  <si>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</si>
  <si>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</si>
  <si>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</si>
  <si>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</si>
  <si>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</si>
  <si>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</si>
  <si>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</si>
  <si>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</si>
  <si>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</si>
  <si>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</si>
  <si>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</si>
  <si>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</si>
  <si>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</si>
  <si>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</si>
  <si>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</si>
  <si>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</si>
  <si>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</si>
  <si>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</si>
  <si>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</si>
  <si>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</si>
  <si>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</si>
  <si>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</si>
  <si>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</si>
  <si>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</si>
  <si>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</si>
  <si>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</si>
  <si>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</si>
  <si>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</si>
  <si>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</si>
  <si>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</si>
  <si>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</si>
  <si>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</si>
  <si>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</si>
  <si>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</si>
  <si>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</si>
  <si>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</si>
  <si>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</si>
  <si>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</si>
  <si>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</si>
  <si>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</si>
  <si>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</si>
  <si>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</si>
  <si>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</si>
  <si>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</si>
  <si>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</si>
  <si>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</si>
  <si>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</si>
  <si>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</si>
  <si>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</si>
  <si>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</si>
  <si>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</si>
  <si>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</si>
  <si>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</si>
  <si>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</si>
  <si>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</si>
  <si>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</si>
  <si>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</si>
  <si>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</si>
  <si>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</si>
  <si>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</si>
  <si>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</si>
  <si>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</si>
  <si>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</si>
  <si>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</si>
  <si>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</si>
  <si>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</si>
  <si>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</si>
  <si>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</si>
  <si>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</si>
  <si>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</si>
  <si>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</si>
  <si>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</si>
  <si>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</si>
  <si>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</si>
  <si>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</si>
  <si>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</si>
  <si>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</si>
  <si>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</si>
  <si>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</si>
  <si>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</si>
  <si>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</si>
  <si>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</si>
  <si>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</si>
  <si>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</si>
  <si>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</si>
  <si>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</si>
  <si>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</si>
  <si>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</si>
  <si>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</si>
  <si>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</si>
  <si>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</si>
  <si>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</si>
  <si>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</si>
  <si>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</si>
  <si>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</si>
  <si>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</si>
  <si>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</si>
  <si>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</si>
  <si>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</si>
  <si>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</si>
  <si>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</si>
  <si>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</si>
  <si>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</si>
  <si>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</si>
  <si>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</si>
  <si>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</si>
  <si>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</si>
  <si>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</si>
  <si>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</si>
  <si>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</si>
  <si>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</si>
  <si>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</si>
  <si>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</si>
  <si>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</si>
  <si>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</si>
  <si>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</si>
  <si>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</si>
  <si>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</si>
  <si>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</si>
  <si>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</si>
  <si>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</si>
  <si>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</si>
  <si>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</si>
  <si>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</si>
  <si>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</si>
  <si>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</si>
  <si>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</si>
  <si>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</si>
  <si>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</si>
  <si>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</si>
  <si>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</si>
  <si>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</si>
  <si>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</si>
  <si>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</si>
  <si>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</si>
  <si>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</si>
  <si>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</si>
  <si>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</si>
  <si>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</si>
  <si>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</si>
  <si>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</si>
  <si>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</si>
  <si>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</si>
  <si>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</si>
  <si>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</si>
  <si>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</si>
  <si>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</si>
  <si>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</si>
  <si>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</si>
  <si>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</si>
  <si>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</si>
  <si>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</si>
  <si>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</si>
  <si>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</si>
  <si>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</si>
  <si>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</si>
  <si>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</si>
  <si>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</si>
  <si>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</si>
  <si>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</si>
  <si>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</si>
  <si>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</si>
  <si>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</si>
  <si>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</si>
  <si>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</si>
  <si>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</si>
  <si>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</si>
  <si>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</si>
  <si>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</si>
  <si>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</si>
  <si>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</si>
  <si>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</si>
  <si>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</si>
  <si>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</si>
  <si>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</si>
  <si>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</si>
  <si>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</si>
  <si>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</si>
  <si>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</si>
  <si>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</si>
  <si>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</si>
  <si>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</si>
  <si>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</si>
  <si>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</si>
  <si>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</si>
  <si>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</si>
  <si>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</si>
  <si>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</si>
  <si>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</si>
  <si>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</si>
  <si>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</si>
  <si>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</si>
  <si>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</si>
  <si>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</si>
  <si>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</si>
  <si>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</si>
  <si>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</si>
  <si>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</si>
  <si>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</si>
  <si>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</si>
  <si>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</si>
  <si>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</si>
  <si>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</si>
  <si>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</si>
  <si>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</si>
  <si>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</si>
  <si>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</si>
  <si>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</si>
  <si>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</si>
  <si>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</si>
  <si>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</si>
  <si>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</si>
  <si>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</si>
  <si>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</si>
  <si>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</si>
  <si>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</si>
  <si>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</si>
  <si>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</si>
  <si>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</si>
  <si>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</si>
  <si>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</si>
  <si>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</si>
  <si>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</si>
  <si>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</si>
  <si>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</si>
  <si>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</si>
  <si>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</si>
  <si>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</si>
  <si>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</si>
  <si>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</si>
  <si>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</si>
  <si>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</si>
  <si>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</si>
  <si>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</si>
  <si>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</si>
  <si>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</si>
  <si>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</si>
  <si>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</si>
  <si>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</si>
  <si>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</si>
  <si>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</si>
  <si>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</si>
  <si>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</si>
  <si>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</si>
  <si>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</si>
  <si>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</si>
  <si>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</si>
  <si>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</si>
  <si>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</si>
  <si>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</si>
  <si>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</si>
  <si>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</si>
  <si>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</si>
  <si>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</si>
  <si>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</si>
  <si>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</si>
  <si>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</si>
  <si>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</si>
  <si>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</si>
  <si>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</si>
  <si>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</si>
  <si>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</si>
  <si>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</si>
  <si>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</si>
  <si>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</si>
  <si>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</si>
  <si>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</si>
  <si>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</si>
  <si>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</si>
  <si>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</si>
  <si>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</si>
  <si>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</si>
  <si>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</si>
  <si>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</si>
  <si>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</si>
  <si>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</si>
  <si>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</si>
  <si>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</si>
  <si>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</si>
  <si>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</si>
  <si>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</si>
  <si>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</si>
  <si>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</si>
  <si>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</si>
  <si>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</si>
  <si>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</si>
  <si>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</si>
  <si>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</si>
  <si>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</si>
  <si>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</si>
  <si>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</si>
  <si>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</si>
  <si>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</si>
  <si>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</si>
  <si>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</si>
  <si>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</si>
  <si>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</si>
  <si>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</si>
  <si>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</si>
  <si>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</si>
  <si>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</si>
  <si>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</si>
  <si>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</si>
  <si>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</si>
  <si>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</si>
  <si>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</si>
  <si>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</si>
  <si>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</si>
  <si>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</si>
  <si>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</si>
  <si>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</si>
  <si>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</si>
  <si>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</si>
  <si>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</si>
  <si>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</si>
  <si>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</si>
  <si>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</si>
  <si>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</si>
  <si>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</si>
  <si>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</si>
  <si>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</si>
  <si>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</si>
  <si>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</si>
  <si>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</si>
  <si>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</si>
  <si>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</si>
  <si>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</si>
  <si>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</si>
  <si>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</si>
  <si>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</si>
  <si>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</si>
  <si>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</si>
  <si>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</si>
  <si>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</si>
  <si>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</si>
  <si>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</si>
  <si>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</si>
  <si>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</si>
  <si>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</si>
  <si>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</si>
  <si>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</si>
  <si>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</si>
  <si>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</si>
  <si>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</si>
  <si>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</si>
  <si>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</si>
  <si>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</si>
  <si>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</si>
  <si>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</si>
  <si>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</si>
  <si>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</si>
  <si>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</si>
  <si>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</si>
  <si>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</si>
  <si>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</si>
  <si>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</si>
  <si>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</si>
  <si>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</si>
  <si>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</si>
  <si>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</si>
  <si>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</si>
  <si>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</si>
  <si>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</si>
  <si>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</si>
  <si>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</si>
  <si>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</si>
  <si>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</si>
  <si>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</si>
  <si>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</si>
  <si>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</si>
  <si>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</si>
  <si>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</si>
  <si>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</si>
  <si>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</si>
  <si>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</si>
  <si>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</si>
  <si>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</si>
  <si>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</si>
  <si>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</si>
  <si>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</si>
  <si>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</si>
  <si>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</si>
  <si>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</si>
  <si>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</si>
  <si>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</si>
  <si>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</si>
  <si>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</si>
  <si>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</si>
  <si>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</si>
  <si>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</si>
  <si>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</si>
  <si>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</si>
  <si>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</si>
  <si>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</si>
  <si>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</si>
  <si>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</si>
  <si>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</si>
  <si>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</si>
  <si>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</si>
  <si>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</si>
  <si>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</si>
  <si>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</si>
  <si>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</si>
  <si>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</si>
  <si>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</si>
  <si>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</si>
  <si>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</si>
  <si>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</si>
  <si>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</si>
  <si>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</si>
  <si>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</si>
  <si>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</si>
  <si>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</si>
  <si>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</si>
  <si>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</si>
  <si>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</si>
  <si>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</si>
  <si>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</si>
  <si>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</si>
  <si>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</si>
  <si>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</si>
  <si>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</si>
  <si>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</si>
  <si>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</si>
  <si>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</si>
  <si>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</si>
  <si>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</si>
  <si>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</si>
  <si>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</si>
  <si>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</si>
  <si>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</si>
  <si>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</si>
  <si>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</si>
  <si>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</si>
  <si>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</si>
  <si>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</si>
  <si>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</si>
  <si>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</si>
  <si>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</si>
  <si>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</si>
  <si>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</si>
  <si>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</si>
  <si>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</si>
  <si>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</si>
  <si>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</si>
  <si>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</si>
  <si>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</si>
  <si>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</si>
  <si>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</si>
  <si>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</si>
  <si>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</si>
  <si>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</si>
  <si>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</si>
  <si>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</si>
  <si>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</si>
  <si>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</si>
  <si>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</si>
  <si>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</si>
  <si>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</si>
  <si>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</si>
  <si>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</si>
  <si>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</si>
  <si>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</si>
  <si>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</si>
  <si>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</si>
  <si>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</si>
  <si>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</si>
  <si>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</si>
  <si>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</si>
  <si>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</si>
  <si>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</si>
  <si>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</si>
  <si>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</si>
  <si>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</si>
  <si>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</si>
  <si>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</si>
  <si>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</si>
  <si>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</si>
  <si>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</si>
  <si>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</si>
  <si>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</si>
  <si>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</si>
  <si>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</si>
  <si>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</si>
  <si>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</si>
  <si>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</si>
  <si>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</si>
  <si>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</si>
  <si>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</si>
  <si>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</si>
  <si>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</si>
  <si>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</si>
  <si>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</si>
  <si>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</si>
  <si>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</si>
  <si>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</si>
  <si>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</si>
  <si>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</si>
  <si>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</si>
  <si>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</si>
  <si>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</si>
  <si>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</si>
  <si>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</si>
  <si>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</si>
  <si>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</si>
  <si>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</si>
  <si>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</si>
  <si>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</si>
  <si>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</si>
  <si>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</si>
  <si>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</si>
  <si>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</si>
  <si>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</si>
  <si>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</si>
  <si>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</si>
  <si>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</si>
  <si>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</si>
  <si>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</si>
  <si>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</si>
  <si>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</si>
  <si>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</si>
  <si>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</si>
  <si>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</si>
  <si>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</si>
  <si>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</si>
  <si>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</si>
  <si>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</si>
  <si>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</si>
  <si>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</si>
  <si>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</si>
  <si>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</si>
  <si>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</si>
  <si>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</si>
  <si>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</si>
  <si>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</si>
  <si>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</si>
  <si>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</si>
  <si>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</si>
  <si>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</si>
  <si>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</si>
  <si>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</si>
  <si>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</si>
  <si>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</si>
  <si>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</si>
  <si>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</si>
  <si>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</si>
  <si>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</si>
  <si>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</si>
  <si>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</si>
  <si>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</si>
  <si>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</si>
  <si>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</si>
  <si>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</si>
  <si>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</si>
  <si>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</si>
  <si>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</si>
  <si>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</si>
  <si>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</si>
  <si>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</si>
  <si>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</si>
  <si>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</si>
  <si>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</si>
  <si>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</si>
  <si>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</si>
  <si>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</si>
  <si>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</si>
  <si>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</si>
  <si>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</si>
  <si>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</si>
  <si>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</si>
  <si>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</si>
  <si>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</si>
  <si>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</si>
  <si>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</si>
  <si>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</si>
  <si>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</si>
  <si>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</si>
  <si>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</si>
  <si>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</si>
  <si>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</si>
  <si>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</si>
  <si>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</si>
  <si>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</si>
  <si>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</si>
  <si>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</si>
  <si>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</si>
  <si>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</si>
  <si>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</si>
  <si>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</si>
  <si>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</si>
  <si>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</si>
  <si>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</si>
  <si>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</si>
  <si>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</si>
  <si>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</si>
  <si>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</si>
  <si>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</si>
  <si>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</si>
  <si>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</si>
  <si>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</si>
  <si>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</si>
  <si>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</si>
  <si>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</si>
  <si>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</si>
  <si>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</si>
  <si>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</si>
  <si>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</si>
  <si>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</si>
  <si>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</si>
  <si>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</si>
  <si>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</si>
  <si>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</si>
  <si>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</si>
  <si>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</si>
  <si>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</si>
  <si>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</si>
  <si>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</si>
  <si>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</si>
  <si>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</si>
  <si>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</si>
  <si>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</si>
  <si>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</si>
  <si>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</si>
  <si>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</si>
  <si>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</si>
  <si>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</si>
  <si>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</si>
  <si>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</si>
  <si>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</si>
  <si>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</si>
  <si>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</si>
  <si>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</si>
  <si>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</si>
  <si>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</si>
  <si>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</si>
  <si>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</si>
  <si>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</si>
  <si>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</si>
  <si>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</si>
  <si>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</si>
  <si>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</si>
  <si>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</si>
  <si>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</si>
  <si>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</si>
  <si>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</si>
  <si>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</si>
  <si>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</si>
  <si>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</si>
  <si>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</si>
  <si>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</si>
  <si>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</si>
  <si>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</si>
  <si>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</si>
  <si>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</si>
  <si>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</si>
  <si>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</si>
  <si>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</si>
  <si>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</si>
  <si>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</si>
  <si>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</si>
  <si>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</si>
  <si>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</si>
  <si>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</si>
  <si>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</si>
  <si>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</si>
  <si>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</si>
  <si>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</si>
  <si>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</si>
  <si>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</si>
  <si>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</si>
  <si>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</si>
  <si>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</si>
  <si>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</si>
  <si>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</si>
  <si>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</si>
  <si>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</si>
  <si>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</si>
  <si>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</si>
  <si>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</si>
  <si>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</si>
  <si>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</si>
  <si>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</si>
  <si>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</si>
  <si>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</si>
  <si>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</si>
  <si>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</si>
  <si>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</si>
  <si>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</si>
  <si>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</si>
  <si>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</si>
  <si>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</si>
  <si>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</si>
  <si>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</si>
  <si>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</si>
  <si>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</si>
  <si>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</si>
  <si>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</si>
  <si>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</si>
  <si>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</si>
  <si>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</si>
  <si>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</si>
  <si>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</si>
  <si>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</si>
  <si>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</si>
  <si>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</si>
  <si>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</si>
  <si>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</si>
  <si>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</si>
  <si>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</si>
  <si>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</si>
  <si>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</si>
  <si>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</si>
  <si>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</si>
  <si>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</si>
  <si>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</si>
  <si>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</si>
  <si>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</si>
  <si>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</si>
  <si>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</si>
  <si>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</si>
  <si>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</si>
  <si>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</si>
  <si>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</si>
  <si>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</si>
  <si>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</si>
  <si>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</si>
  <si>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</si>
  <si>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</si>
  <si>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</si>
  <si>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</si>
  <si>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</si>
  <si>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</si>
  <si>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</si>
  <si>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</si>
  <si>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</si>
  <si>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</si>
  <si>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</si>
  <si>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</si>
  <si>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</si>
  <si>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</si>
  <si>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</si>
  <si>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</si>
  <si>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</si>
  <si>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</si>
  <si>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</si>
  <si>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</si>
  <si>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</si>
  <si>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</si>
  <si>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</si>
  <si>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</si>
  <si>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</si>
  <si>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</si>
  <si>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</si>
  <si>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</si>
  <si>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</si>
  <si>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</si>
  <si>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</si>
  <si>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</si>
  <si>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</si>
  <si>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</si>
  <si>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</si>
  <si>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</si>
  <si>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</si>
  <si>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</si>
  <si>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</si>
  <si>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</si>
  <si>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</si>
  <si>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</si>
  <si>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</si>
  <si>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</si>
  <si>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</si>
  <si>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</si>
  <si>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</si>
  <si>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</si>
  <si>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</si>
  <si>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</si>
  <si>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</si>
  <si>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</si>
  <si>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</si>
  <si>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</si>
  <si>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</si>
  <si>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</si>
  <si>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</si>
  <si>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</si>
  <si>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</si>
  <si>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</si>
  <si>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</si>
  <si>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</si>
  <si>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</si>
  <si>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</si>
  <si>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</si>
  <si>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</si>
  <si>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</si>
  <si>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</si>
  <si>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</si>
  <si>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</si>
  <si>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</si>
  <si>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</si>
  <si>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</si>
  <si>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</si>
  <si>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</si>
  <si>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</si>
  <si>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</si>
  <si>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</si>
  <si>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</si>
  <si>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</si>
  <si>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</si>
  <si>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</si>
  <si>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</si>
  <si>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</si>
  <si>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</si>
  <si>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</si>
  <si>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</si>
  <si>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</si>
  <si>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</si>
  <si>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</si>
  <si>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</si>
  <si>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</si>
  <si>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</si>
  <si>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</si>
  <si>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</si>
  <si>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</si>
  <si>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</si>
  <si>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</si>
  <si>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</si>
  <si>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</si>
  <si>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</si>
  <si>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</si>
  <si>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</si>
  <si>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</si>
  <si>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</si>
  <si>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</si>
  <si>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</si>
  <si>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</si>
  <si>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</si>
  <si>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</si>
  <si>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</si>
  <si>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</si>
  <si>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</si>
  <si>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</si>
  <si>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</si>
  <si>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</si>
  <si>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</si>
  <si>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</si>
  <si>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</si>
  <si>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</si>
  <si>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</si>
  <si>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</si>
  <si>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</si>
  <si>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</si>
  <si>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</si>
  <si>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</si>
  <si>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</si>
  <si>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</si>
  <si>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</si>
  <si>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</si>
  <si>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</si>
  <si>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</si>
  <si>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</si>
  <si>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</si>
  <si>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</si>
  <si>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</si>
  <si>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</si>
  <si>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</si>
  <si>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</si>
  <si>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</si>
  <si>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</si>
  <si>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</si>
  <si>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</si>
  <si>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</si>
  <si>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</si>
  <si>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</si>
  <si>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</si>
  <si>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</si>
  <si>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</si>
  <si>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</si>
  <si>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</si>
  <si>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</si>
  <si>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</si>
  <si>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</si>
  <si>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</si>
  <si>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</si>
  <si>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</si>
  <si>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</si>
  <si>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</si>
  <si>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</si>
  <si>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</si>
  <si>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</si>
  <si>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</si>
  <si>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</si>
  <si>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</si>
  <si>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</si>
  <si>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</si>
  <si>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</si>
  <si>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</si>
  <si>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</si>
  <si>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</si>
  <si>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</si>
  <si>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</si>
  <si>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</si>
  <si>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</si>
  <si>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</si>
  <si>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</si>
  <si>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</si>
  <si>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</si>
  <si>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</si>
  <si>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</si>
  <si>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</si>
  <si>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</si>
  <si>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</si>
  <si>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</si>
  <si>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</si>
  <si>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</si>
  <si>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</si>
  <si>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</si>
  <si>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</si>
  <si>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</si>
  <si>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</si>
  <si>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</si>
  <si>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</si>
  <si>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</si>
  <si>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</si>
  <si>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</si>
  <si>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</si>
  <si>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</si>
  <si>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</si>
  <si>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</si>
  <si>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</si>
  <si>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</si>
  <si>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</si>
  <si>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</si>
  <si>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</si>
  <si>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</si>
  <si>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</si>
  <si>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</si>
  <si>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</si>
  <si>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</si>
  <si>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</si>
  <si>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</si>
  <si>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</si>
  <si>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</si>
  <si>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</si>
  <si>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</si>
  <si>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</si>
  <si>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</si>
  <si>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</si>
  <si>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</si>
  <si>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</si>
  <si>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</si>
  <si>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</si>
  <si>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</si>
  <si>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</si>
  <si>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</si>
  <si>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</si>
  <si>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</si>
  <si>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</si>
  <si>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</si>
  <si>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</si>
  <si>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</si>
  <si>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</si>
  <si>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</si>
  <si>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</si>
  <si>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</si>
  <si>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</si>
  <si>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</si>
  <si>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</si>
  <si>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</si>
  <si>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</si>
  <si>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</si>
  <si>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</si>
  <si>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</si>
  <si>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</si>
  <si>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</si>
  <si>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</si>
  <si>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</si>
  <si>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</si>
  <si>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</si>
  <si>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</si>
  <si>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</si>
  <si>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</si>
  <si>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</si>
  <si>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</si>
  <si>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</si>
  <si>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</si>
  <si>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</si>
  <si>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</si>
  <si>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</si>
  <si>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</si>
  <si>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</si>
  <si>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</si>
  <si>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</si>
  <si>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</si>
  <si>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</si>
  <si>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</si>
  <si>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</si>
  <si>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</si>
  <si>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</si>
  <si>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</si>
  <si>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</si>
  <si>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</si>
  <si>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</si>
  <si>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</si>
  <si>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</si>
  <si>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</si>
  <si>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</si>
  <si>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</si>
  <si>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</si>
  <si>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</si>
  <si>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</si>
  <si>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</si>
  <si>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</si>
  <si>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</si>
  <si>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</si>
  <si>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</si>
  <si>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</si>
  <si>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</si>
  <si>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</si>
  <si>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</si>
  <si>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</si>
  <si>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</si>
  <si>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</si>
  <si>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</si>
  <si>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</si>
  <si>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</si>
  <si>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</si>
  <si>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</si>
  <si>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</si>
  <si>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</si>
  <si>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</si>
  <si>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</si>
  <si>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</si>
  <si>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</si>
  <si>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</si>
  <si>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</si>
  <si>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</si>
  <si>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</si>
  <si>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</si>
  <si>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</si>
  <si>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</si>
  <si>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</si>
  <si>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</si>
  <si>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</si>
  <si>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</si>
  <si>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</si>
  <si>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</si>
  <si>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</si>
  <si>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</si>
  <si>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</si>
  <si>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</si>
  <si>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</si>
  <si>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</si>
  <si>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</si>
  <si>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</si>
  <si>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</si>
  <si>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</si>
  <si>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</si>
  <si>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</si>
  <si>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</si>
  <si>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</si>
  <si>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</si>
  <si>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</si>
  <si>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</si>
  <si>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</si>
  <si>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</si>
  <si>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</si>
  <si>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</si>
  <si>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</si>
  <si>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</si>
  <si>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</si>
  <si>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</si>
  <si>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</si>
  <si>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</si>
  <si>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</si>
  <si>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</si>
  <si>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</si>
  <si>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</si>
  <si>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</si>
  <si>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</si>
  <si>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</si>
  <si>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</si>
  <si>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</si>
  <si>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</si>
  <si>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</si>
  <si>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</si>
  <si>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</si>
  <si>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</si>
  <si>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</si>
  <si>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</si>
  <si>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</si>
  <si>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</si>
  <si>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</si>
  <si>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</si>
  <si>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</si>
  <si>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</si>
  <si>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</si>
  <si>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</si>
  <si>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</si>
  <si>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</si>
  <si>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</si>
  <si>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</si>
  <si>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</si>
  <si>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</si>
  <si>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</si>
  <si>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</si>
  <si>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</si>
  <si>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</si>
  <si>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</si>
  <si>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</si>
  <si>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</si>
  <si>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</si>
  <si>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</si>
  <si>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</si>
  <si>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</si>
  <si>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</si>
  <si>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</si>
  <si>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</si>
  <si>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</si>
  <si>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</si>
  <si>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</si>
  <si>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</si>
  <si>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</si>
  <si>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</si>
  <si>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</si>
  <si>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</si>
  <si>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</si>
  <si>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</si>
  <si>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</si>
  <si>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</si>
  <si>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</si>
  <si>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</si>
  <si>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</si>
  <si>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</si>
  <si>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</si>
  <si>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</si>
  <si>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</si>
  <si>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</si>
  <si>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</si>
  <si>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</si>
  <si>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</si>
  <si>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</si>
  <si>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</si>
  <si>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</si>
  <si>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</si>
  <si>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</si>
  <si>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</si>
  <si>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</si>
  <si>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</si>
  <si>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</si>
  <si>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</si>
  <si>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</si>
  <si>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</si>
  <si>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</si>
  <si>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</si>
  <si>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</si>
  <si>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</si>
  <si>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</si>
  <si>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</si>
  <si>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</si>
  <si>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</si>
  <si>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</si>
  <si>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</si>
  <si>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</si>
  <si>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</si>
  <si>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</si>
  <si>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</si>
  <si>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</si>
  <si>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</si>
  <si>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</si>
  <si>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</si>
  <si>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</si>
  <si>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</si>
  <si>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</si>
  <si>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</si>
  <si>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</si>
  <si>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</si>
  <si>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</si>
  <si>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</si>
  <si>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</si>
  <si>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</si>
  <si>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</si>
  <si>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</si>
  <si>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</si>
  <si>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</si>
  <si>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</si>
  <si>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</si>
  <si>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</si>
  <si>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</si>
  <si>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</si>
  <si>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</si>
  <si>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</si>
  <si>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</si>
  <si>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</si>
  <si>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</si>
  <si>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</si>
  <si>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</si>
  <si>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</si>
  <si>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</si>
  <si>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</si>
  <si>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</si>
  <si>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</si>
  <si>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</si>
  <si>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</si>
  <si>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</si>
  <si>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</si>
  <si>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</si>
  <si>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</si>
  <si>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</si>
  <si>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</si>
  <si>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</si>
  <si>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</si>
  <si>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</si>
  <si>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</si>
  <si>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</si>
  <si>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</si>
  <si>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</si>
  <si>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</si>
  <si>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</si>
  <si>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</si>
  <si>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</si>
  <si>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</si>
  <si>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</si>
  <si>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</si>
  <si>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</si>
  <si>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</si>
  <si>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</si>
  <si>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</si>
  <si>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</si>
  <si>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</si>
  <si>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</si>
  <si>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</si>
  <si>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</si>
  <si>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</si>
  <si>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</si>
  <si>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</si>
  <si>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</si>
  <si>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</si>
  <si>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</si>
  <si>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</si>
  <si>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</si>
  <si>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</si>
  <si>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</si>
  <si>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</si>
  <si>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</si>
  <si>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</si>
  <si>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</si>
  <si>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</si>
  <si>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</si>
  <si>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</si>
  <si>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</si>
  <si>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</si>
  <si>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</si>
  <si>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</si>
  <si>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</si>
  <si>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</si>
  <si>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</si>
  <si>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</si>
  <si>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</si>
  <si>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</si>
  <si>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</si>
  <si>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</si>
  <si>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</si>
  <si>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</si>
  <si>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</si>
  <si>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</si>
  <si>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</si>
  <si>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</si>
  <si>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</si>
  <si>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</si>
  <si>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</si>
  <si>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</si>
  <si>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</si>
  <si>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</si>
  <si>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</si>
  <si>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</si>
  <si>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</si>
  <si>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</si>
  <si>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</si>
  <si>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</si>
  <si>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</si>
  <si>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</si>
  <si>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</si>
  <si>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</si>
  <si>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</si>
  <si>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</si>
  <si>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</si>
  <si>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</si>
  <si>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</si>
  <si>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</si>
  <si>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</si>
  <si>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</si>
  <si>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</si>
  <si>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</si>
  <si>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</si>
  <si>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</si>
  <si>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</si>
  <si>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</si>
  <si>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</si>
  <si>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</si>
  <si>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</si>
  <si>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</si>
  <si>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</si>
  <si>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</si>
  <si>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</si>
  <si>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</si>
  <si>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</si>
  <si>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</si>
  <si>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</si>
  <si>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</si>
  <si>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</si>
  <si>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</si>
  <si>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</si>
  <si>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</si>
  <si>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</si>
  <si>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</si>
  <si>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</si>
  <si>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</si>
  <si>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</si>
  <si>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</si>
  <si>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</si>
  <si>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</si>
  <si>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</si>
  <si>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</si>
  <si>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</si>
  <si>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</si>
  <si>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</si>
  <si>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</si>
  <si>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</si>
  <si>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</si>
  <si>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</si>
  <si>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</si>
  <si>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</si>
  <si>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</si>
  <si>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</si>
  <si>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</si>
  <si>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</si>
  <si>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</si>
  <si>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</si>
  <si>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</si>
  <si>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</si>
  <si>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</si>
  <si>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</si>
  <si>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</si>
  <si>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</si>
  <si>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</si>
  <si>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</si>
  <si>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</si>
  <si>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</si>
  <si>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</si>
  <si>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</si>
  <si>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</si>
  <si>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</si>
  <si>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</si>
  <si>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</si>
  <si>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</si>
  <si>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</si>
  <si>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</si>
  <si>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</si>
  <si>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</si>
  <si>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</si>
  <si>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</si>
  <si>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</si>
  <si>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</si>
  <si>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</si>
  <si>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</si>
  <si>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</si>
  <si>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</si>
  <si>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</si>
  <si>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</si>
  <si>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</si>
  <si>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</si>
  <si>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</si>
  <si>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</si>
  <si>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</si>
  <si>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</si>
  <si>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</si>
  <si>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</si>
  <si>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</si>
  <si>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</si>
  <si>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</si>
  <si>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</si>
  <si>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</si>
  <si>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</si>
  <si>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</si>
  <si>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</si>
  <si>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</si>
  <si>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</si>
  <si>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</si>
  <si>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</si>
  <si>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</si>
  <si>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</si>
  <si>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</si>
  <si>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</si>
  <si>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</si>
  <si>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</si>
  <si>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</si>
  <si>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</si>
  <si>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</si>
  <si>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</si>
  <si>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</si>
  <si>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</si>
  <si>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</si>
  <si>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</si>
  <si>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</si>
  <si>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</si>
  <si>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</si>
  <si>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</si>
  <si>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</si>
  <si>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</si>
  <si>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</si>
  <si>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</si>
  <si>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</si>
  <si>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</si>
  <si>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</si>
  <si>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</si>
  <si>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</si>
  <si>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</si>
  <si>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</si>
  <si>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</si>
  <si>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</si>
  <si>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</si>
  <si>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</si>
  <si>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</si>
  <si>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</si>
  <si>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</si>
  <si>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</si>
  <si>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</si>
  <si>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</si>
  <si>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</si>
  <si>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</si>
  <si>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</si>
  <si>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</si>
  <si>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</si>
  <si>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</si>
  <si>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</si>
  <si>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</si>
  <si>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</si>
  <si>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</si>
  <si>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</si>
  <si>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</si>
  <si>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</si>
  <si>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</si>
  <si>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</si>
  <si>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</si>
  <si>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</si>
  <si>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</si>
  <si>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</si>
  <si>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</si>
  <si>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</si>
  <si>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</si>
  <si>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</si>
  <si>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</si>
  <si>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</si>
  <si>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</si>
  <si>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</si>
  <si>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</si>
  <si>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</si>
  <si>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</si>
  <si>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</si>
  <si>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</si>
  <si>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</si>
  <si>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</si>
  <si>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</si>
  <si>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</si>
  <si>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</si>
  <si>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</si>
  <si>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</si>
  <si>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</si>
  <si>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</si>
  <si>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</si>
  <si>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</si>
  <si>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</si>
  <si>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</si>
  <si>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</si>
  <si>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</si>
  <si>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</si>
  <si>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</si>
  <si>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</si>
  <si>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</si>
  <si>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</si>
  <si>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</si>
  <si>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</si>
  <si>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</si>
  <si>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</si>
  <si>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</si>
  <si>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</si>
  <si>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</si>
  <si>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</si>
  <si>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</si>
  <si>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</si>
  <si>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</si>
  <si>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</si>
  <si>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</si>
  <si>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</si>
  <si>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</si>
  <si>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</si>
  <si>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</si>
  <si>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</si>
  <si>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</si>
  <si>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</si>
  <si>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</si>
  <si>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</si>
  <si>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</si>
  <si>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</si>
  <si>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</si>
  <si>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</si>
  <si>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</si>
  <si>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</si>
  <si>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</si>
  <si>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</si>
  <si>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</si>
  <si>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</si>
  <si>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</si>
  <si>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</si>
  <si>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</si>
  <si>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</si>
  <si>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</si>
  <si>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</si>
  <si>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</si>
  <si>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</si>
  <si>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</si>
  <si>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</si>
  <si>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</si>
  <si>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</si>
  <si>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</si>
  <si>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</si>
  <si>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</si>
  <si>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</si>
  <si>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</si>
  <si>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</si>
  <si>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</si>
  <si>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</si>
  <si>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</si>
  <si>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</si>
  <si>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</si>
  <si>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</si>
  <si>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</si>
  <si>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</si>
  <si>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</si>
  <si>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</si>
  <si>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</si>
  <si>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</si>
  <si>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</si>
  <si>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</si>
  <si>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</si>
  <si>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</si>
  <si>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</si>
  <si>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</si>
  <si>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</si>
  <si>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</si>
  <si>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</si>
  <si>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</si>
  <si>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</si>
  <si>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</si>
  <si>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</si>
  <si>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</si>
  <si>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</si>
  <si>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</si>
  <si>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</si>
  <si>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</si>
  <si>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</si>
  <si>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</si>
  <si>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</si>
  <si>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</si>
  <si>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</si>
  <si>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</si>
  <si>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</si>
  <si>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</si>
  <si>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</si>
  <si>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</si>
  <si>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</si>
  <si>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</si>
  <si>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</si>
  <si>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</si>
  <si>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</si>
  <si>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</si>
  <si>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</si>
  <si>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</si>
  <si>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</si>
  <si>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</si>
  <si>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</si>
  <si>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</si>
  <si>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</si>
  <si>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</si>
  <si>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</si>
  <si>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</si>
  <si>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</si>
  <si>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</si>
  <si>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</si>
  <si>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</si>
  <si>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</si>
  <si>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</si>
  <si>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</si>
  <si>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</si>
  <si>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</si>
  <si>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</si>
  <si>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</si>
  <si>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</si>
  <si>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</si>
  <si>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</si>
  <si>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</si>
  <si>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</si>
  <si>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</si>
  <si>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</si>
  <si>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</si>
  <si>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</si>
  <si>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</si>
  <si>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</si>
  <si>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</si>
  <si>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</si>
  <si>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</si>
  <si>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</si>
  <si>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</si>
  <si>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</si>
  <si>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</si>
  <si>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</si>
  <si>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</si>
  <si>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</si>
  <si>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</si>
  <si>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</si>
  <si>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</si>
  <si>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</si>
  <si>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</si>
  <si>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</si>
  <si>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</si>
  <si>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</si>
  <si>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</si>
  <si>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</si>
  <si>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</si>
  <si>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</si>
  <si>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</si>
  <si>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</si>
  <si>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</si>
  <si>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</si>
  <si>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</si>
  <si>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</si>
  <si>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</si>
  <si>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</si>
  <si>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</si>
  <si>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</si>
  <si>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</si>
  <si>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</si>
  <si>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</si>
  <si>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</si>
  <si>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</si>
  <si>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</si>
  <si>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</si>
  <si>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</si>
  <si>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</si>
  <si>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</si>
  <si>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</si>
  <si>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</si>
  <si>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</si>
  <si>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</si>
  <si>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</si>
  <si>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</si>
  <si>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</si>
  <si>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</si>
  <si>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</si>
  <si>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</si>
  <si>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</si>
  <si>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</si>
  <si>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</si>
  <si>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</si>
  <si>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</si>
  <si>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</si>
  <si>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</si>
  <si>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</si>
  <si>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</si>
  <si>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</si>
  <si>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</si>
  <si>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</si>
  <si>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</si>
  <si>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</si>
  <si>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</si>
  <si>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</si>
  <si>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</si>
  <si>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</si>
  <si>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</si>
  <si>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</si>
  <si>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</si>
  <si>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</si>
  <si>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</si>
  <si>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</si>
  <si>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</si>
  <si>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</si>
  <si>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</si>
  <si>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</si>
  <si>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</si>
  <si>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</si>
  <si>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</si>
  <si>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</si>
  <si>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</si>
  <si>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</si>
  <si>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</si>
  <si>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</si>
  <si>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</si>
  <si>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</si>
  <si>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</si>
  <si>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</si>
  <si>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</si>
  <si>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</si>
  <si>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</si>
  <si>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</si>
  <si>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</si>
  <si>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</si>
  <si>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</si>
  <si>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</si>
  <si>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</si>
  <si>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</si>
  <si>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</si>
  <si>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</si>
  <si>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</si>
  <si>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</si>
  <si>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</si>
  <si>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</si>
  <si>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</si>
  <si>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</si>
  <si>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</si>
  <si>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</si>
  <si>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</si>
  <si>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</si>
  <si>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</si>
  <si>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</si>
  <si>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</si>
  <si>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</si>
  <si>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</si>
  <si>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</si>
  <si>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</si>
  <si>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</si>
  <si>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</si>
  <si>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</si>
  <si>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</si>
  <si>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</si>
  <si>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</si>
  <si>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</si>
  <si>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</si>
  <si>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</si>
  <si>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</si>
  <si>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</si>
  <si>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</si>
  <si>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</si>
  <si>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</si>
  <si>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</si>
  <si>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</si>
  <si>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</si>
  <si>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</si>
  <si>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</si>
  <si>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</si>
  <si>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</si>
  <si>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</si>
  <si>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</si>
  <si>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</si>
  <si>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</si>
  <si>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</si>
  <si>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</si>
  <si>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</si>
  <si>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</si>
  <si>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</si>
  <si>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</si>
  <si>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</si>
  <si>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</si>
  <si>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</si>
  <si>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</si>
  <si>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</si>
  <si>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</si>
  <si>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</si>
  <si>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</si>
  <si>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</si>
  <si>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</si>
  <si>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</si>
  <si>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</si>
  <si>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</si>
  <si>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</si>
  <si>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</si>
  <si>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</si>
  <si>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</si>
  <si>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</si>
  <si>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</si>
  <si>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</si>
  <si>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</si>
  <si>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</si>
  <si>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</si>
  <si>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</si>
  <si>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</si>
  <si>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</si>
  <si>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</si>
  <si>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</si>
  <si>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</si>
  <si>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</si>
  <si>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</si>
  <si>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</si>
  <si>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</si>
  <si>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</si>
  <si>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</si>
  <si>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</si>
  <si>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</si>
  <si>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</si>
  <si>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</si>
  <si>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</si>
  <si>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</si>
  <si>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</si>
  <si>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</si>
  <si>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</si>
  <si>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</si>
  <si>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</si>
  <si>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</si>
  <si>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</si>
  <si>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</si>
  <si>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</si>
  <si>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</si>
  <si>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</si>
  <si>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</si>
  <si>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</si>
  <si>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</si>
  <si>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</si>
  <si>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</si>
  <si>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</si>
  <si>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</si>
  <si>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</si>
  <si>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</si>
  <si>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</si>
  <si>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</si>
  <si>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</si>
  <si>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</si>
  <si>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</si>
  <si>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</si>
  <si>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</si>
  <si>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</si>
  <si>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</si>
  <si>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</si>
  <si>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</si>
  <si>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</si>
  <si>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</si>
  <si>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</si>
  <si>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</si>
  <si>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</si>
  <si>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</si>
  <si>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</si>
  <si>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</si>
  <si>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</si>
  <si>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</si>
  <si>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</si>
  <si>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</si>
  <si>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</si>
  <si>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</si>
  <si>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</si>
  <si>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</si>
  <si>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</si>
  <si>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</si>
  <si>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</si>
  <si>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</si>
  <si>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</si>
  <si>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</si>
  <si>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</si>
  <si>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</si>
  <si>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</si>
  <si>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</si>
  <si>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</si>
  <si>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</si>
  <si>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</si>
  <si>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</si>
  <si>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</si>
  <si>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</si>
  <si>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</si>
  <si>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</si>
  <si>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</si>
  <si>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</si>
  <si>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</si>
  <si>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</si>
  <si>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</si>
  <si>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</si>
  <si>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</si>
  <si>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</si>
  <si>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</si>
  <si>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</si>
  <si>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</si>
  <si>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</si>
  <si>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</si>
  <si>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</si>
  <si>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</si>
  <si>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</si>
  <si>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</si>
  <si>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</si>
  <si>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</si>
  <si>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</si>
  <si>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</si>
  <si>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</si>
  <si>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</si>
  <si>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</si>
  <si>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</si>
  <si>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</si>
  <si>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</si>
  <si>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</si>
  <si>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</si>
  <si>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</si>
  <si>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</si>
  <si>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</si>
  <si>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</si>
  <si>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</si>
  <si>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</si>
  <si>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</si>
  <si>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</si>
  <si>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</si>
  <si>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</si>
  <si>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</si>
  <si>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</si>
  <si>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</si>
  <si>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</si>
  <si>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</si>
  <si>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</si>
  <si>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</si>
  <si>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</si>
  <si>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</si>
  <si>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</si>
  <si>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</si>
  <si>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</si>
  <si>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</si>
  <si>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</si>
  <si>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</si>
  <si>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</si>
  <si>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</si>
  <si>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</si>
  <si>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</si>
  <si>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</si>
  <si>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</si>
  <si>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</si>
  <si>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</si>
  <si>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</si>
  <si>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</si>
  <si>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</si>
  <si>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</si>
  <si>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</si>
  <si>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</si>
  <si>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</si>
  <si>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</si>
  <si>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</si>
  <si>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</si>
  <si>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</si>
  <si>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</si>
  <si>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</si>
  <si>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</si>
  <si>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</si>
  <si>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</si>
  <si>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</si>
  <si>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</si>
  <si>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</si>
  <si>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</si>
  <si>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</si>
  <si>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</si>
  <si>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</si>
  <si>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</si>
  <si>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</si>
  <si>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</si>
  <si>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</si>
  <si>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</si>
  <si>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</si>
  <si>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</si>
  <si>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</si>
  <si>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</si>
  <si>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</si>
  <si>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</si>
  <si>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</si>
  <si>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</si>
  <si>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</si>
  <si>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</si>
  <si>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</si>
  <si>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</si>
  <si>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</si>
  <si>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</si>
  <si>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</si>
  <si>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</si>
  <si>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</si>
  <si>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</si>
  <si>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</si>
  <si>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</si>
  <si>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</si>
  <si>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</si>
  <si>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</si>
  <si>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</si>
  <si>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</si>
  <si>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</si>
  <si>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</si>
  <si>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</si>
  <si>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</si>
  <si>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</si>
  <si>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</si>
  <si>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</si>
  <si>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</si>
  <si>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</si>
  <si>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</si>
  <si>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</si>
  <si>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</si>
  <si>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</si>
  <si>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</si>
  <si>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</si>
  <si>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</si>
  <si>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</si>
  <si>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</si>
  <si>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</si>
  <si>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</si>
  <si>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</si>
  <si>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</si>
  <si>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</si>
  <si>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</si>
  <si>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</si>
  <si>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</si>
  <si>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</si>
  <si>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</si>
  <si>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</si>
  <si>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</si>
  <si>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</si>
  <si>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</si>
  <si>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</si>
  <si>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</si>
  <si>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</si>
  <si>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</si>
  <si>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</si>
  <si>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</si>
  <si>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</si>
  <si>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</si>
  <si>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</si>
  <si>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</si>
  <si>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</si>
  <si>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</si>
  <si>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</si>
  <si>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</si>
  <si>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</si>
  <si>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</si>
  <si>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</si>
  <si>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</si>
  <si>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</si>
  <si>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</si>
  <si>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</si>
  <si>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</si>
  <si>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</si>
  <si>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</si>
  <si>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</si>
  <si>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</si>
  <si>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</si>
  <si>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</si>
  <si>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</si>
  <si>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</si>
  <si>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</si>
  <si>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</si>
  <si>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</si>
  <si>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</si>
  <si>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</si>
  <si>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</si>
  <si>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</si>
  <si>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</si>
  <si>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</si>
  <si>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</si>
  <si>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</si>
  <si>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</si>
  <si>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</si>
  <si>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</si>
  <si>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</si>
  <si>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</si>
  <si>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</si>
  <si>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</si>
  <si>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</si>
  <si>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</si>
  <si>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</si>
  <si>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</si>
  <si>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</si>
  <si>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</si>
  <si>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</si>
  <si>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</si>
  <si>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</si>
  <si>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</si>
  <si>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</si>
  <si>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</si>
  <si>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</si>
  <si>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</si>
  <si>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</si>
  <si>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</si>
  <si>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</si>
  <si>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</si>
  <si>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</si>
  <si>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</si>
  <si>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</si>
  <si>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</si>
  <si>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</si>
  <si>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</si>
  <si>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</si>
  <si>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</si>
  <si>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</si>
  <si>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</si>
  <si>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</si>
  <si>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</si>
  <si>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</si>
  <si>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</si>
  <si>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</si>
  <si>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</si>
  <si>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</si>
  <si>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</si>
  <si>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</si>
  <si>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</si>
  <si>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</si>
  <si>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</si>
  <si>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</si>
  <si>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</si>
  <si>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</si>
  <si>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</si>
  <si>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</si>
  <si>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</si>
  <si>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</si>
  <si>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</si>
  <si>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</si>
  <si>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</si>
  <si>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</si>
  <si>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</si>
  <si>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</si>
  <si>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</si>
  <si>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</si>
  <si>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</si>
  <si>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</si>
  <si>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</si>
  <si>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</si>
  <si>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</si>
  <si>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</si>
  <si>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</si>
  <si>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</si>
  <si>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</si>
  <si>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</si>
  <si>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</si>
  <si>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</si>
  <si>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</si>
  <si>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</si>
  <si>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</si>
  <si>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</si>
  <si>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</si>
  <si>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</si>
  <si>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</si>
  <si>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</si>
  <si>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</si>
  <si>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</si>
  <si>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</si>
  <si>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</si>
  <si>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</si>
  <si>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</si>
  <si>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</si>
  <si>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</si>
  <si>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</si>
  <si>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</si>
  <si>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</si>
  <si>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</si>
  <si>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</si>
  <si>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</si>
  <si>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</si>
  <si>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</si>
  <si>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</si>
  <si>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</si>
  <si>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</si>
  <si>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</si>
  <si>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</si>
  <si>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</si>
  <si>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</si>
  <si>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</si>
  <si>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</si>
  <si>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</si>
  <si>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</si>
  <si>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</si>
  <si>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</si>
  <si>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</si>
  <si>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</si>
  <si>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</si>
  <si>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</si>
  <si>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</si>
  <si>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</si>
  <si>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</si>
  <si>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</si>
  <si>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</si>
  <si>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</si>
  <si>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</si>
  <si>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</si>
  <si>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</si>
  <si>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</si>
  <si>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</si>
  <si>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</si>
  <si>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</si>
  <si>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</si>
  <si>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</si>
  <si>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</si>
  <si>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</si>
  <si>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</si>
  <si>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</si>
  <si>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</si>
  <si>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</si>
  <si>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</si>
  <si>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</si>
  <si>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</si>
  <si>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</si>
  <si>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</si>
  <si>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</si>
  <si>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</si>
  <si>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</si>
  <si>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</si>
  <si>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</si>
  <si>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</si>
  <si>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</si>
  <si>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</si>
  <si>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</si>
  <si>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</si>
  <si>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</si>
  <si>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</si>
  <si>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</si>
  <si>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</si>
  <si>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</si>
  <si>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</si>
  <si>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</si>
  <si>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</si>
  <si>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</si>
  <si>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</si>
  <si>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</si>
  <si>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</si>
  <si>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</si>
  <si>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</si>
  <si>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</si>
  <si>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</si>
  <si>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</si>
  <si>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</si>
  <si>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</si>
  <si>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</si>
  <si>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</si>
  <si>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</si>
  <si>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</si>
  <si>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</si>
  <si>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</si>
  <si>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</si>
  <si>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</si>
  <si>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</si>
  <si>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</si>
  <si>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</si>
  <si>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</si>
  <si>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</si>
  <si>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</si>
  <si>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</si>
  <si>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</si>
  <si>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</si>
  <si>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</si>
  <si>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</si>
  <si>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</si>
  <si>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</si>
  <si>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</si>
  <si>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</si>
  <si>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</si>
  <si>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</si>
  <si>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</si>
  <si>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</si>
  <si>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</si>
  <si>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</si>
  <si>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</si>
  <si>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</si>
  <si>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</si>
  <si>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</si>
  <si>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</si>
  <si>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</si>
  <si>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</si>
  <si>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</si>
  <si>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</si>
  <si>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</si>
  <si>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</si>
  <si>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</si>
  <si>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</si>
  <si>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</si>
  <si>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</si>
  <si>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</si>
  <si>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</si>
  <si>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</si>
  <si>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</si>
  <si>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</si>
  <si>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</si>
  <si>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</si>
  <si>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</si>
  <si>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</si>
  <si>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</si>
  <si>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</si>
  <si>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</si>
  <si>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</si>
  <si>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</si>
  <si>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</si>
  <si>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</si>
  <si>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</si>
  <si>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</si>
  <si>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</si>
  <si>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</si>
  <si>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</si>
  <si>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</si>
  <si>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</si>
  <si>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</si>
  <si>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</si>
  <si>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</si>
  <si>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</si>
  <si>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</si>
  <si>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</si>
  <si>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</si>
  <si>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</si>
  <si>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</si>
  <si>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</si>
  <si>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</si>
  <si>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</si>
  <si>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</si>
  <si>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</si>
  <si>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</si>
  <si>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</si>
  <si>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</si>
  <si>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</si>
  <si>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</si>
  <si>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</si>
  <si>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</si>
  <si>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</si>
  <si>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</si>
  <si>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</si>
  <si>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</si>
  <si>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</si>
  <si>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</si>
  <si>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</si>
  <si>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</si>
  <si>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</si>
  <si>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</si>
  <si>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</si>
  <si>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</si>
  <si>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</si>
  <si>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</si>
  <si>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</si>
  <si>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</si>
  <si>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</si>
  <si>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</si>
  <si>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</si>
  <si>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</si>
  <si>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</si>
  <si>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</si>
  <si>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</si>
  <si>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</si>
  <si>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</si>
  <si>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</si>
  <si>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</si>
  <si>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</si>
  <si>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</si>
  <si>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</si>
  <si>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</si>
  <si>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</si>
  <si>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</si>
  <si>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</si>
  <si>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</si>
  <si>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</si>
  <si>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</si>
  <si>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</si>
  <si>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</si>
  <si>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</si>
  <si>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</si>
  <si>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</si>
  <si>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</si>
  <si>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</si>
  <si>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</si>
  <si>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</si>
  <si>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</si>
  <si>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</si>
  <si>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</si>
  <si>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</si>
  <si>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</si>
  <si>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</si>
  <si>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</si>
  <si>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</si>
  <si>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</si>
  <si>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</si>
  <si>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</si>
  <si>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</si>
  <si>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</si>
  <si>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</si>
  <si>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</si>
  <si>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</si>
  <si>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</si>
  <si>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</si>
  <si>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</si>
  <si>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</si>
  <si>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</si>
  <si>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</si>
  <si>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</si>
  <si>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</si>
  <si>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</si>
  <si>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</si>
  <si>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</si>
  <si>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</si>
  <si>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</si>
  <si>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</si>
  <si>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</si>
  <si>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</si>
  <si>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</si>
  <si>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</si>
  <si>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</si>
  <si>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</si>
  <si>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</si>
  <si>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</si>
  <si>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</si>
  <si>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</si>
  <si>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</si>
  <si>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</si>
  <si>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</si>
  <si>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</si>
  <si>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</si>
  <si>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</si>
  <si>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</si>
  <si>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</si>
  <si>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</si>
  <si>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</si>
  <si>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</si>
  <si>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</si>
  <si>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</si>
  <si>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</si>
  <si>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</si>
  <si>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</si>
  <si>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</si>
  <si>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</si>
  <si>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</si>
  <si>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</si>
  <si>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</si>
  <si>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</si>
  <si>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</si>
  <si>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</si>
  <si>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</si>
  <si>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</si>
  <si>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</si>
  <si>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</si>
  <si>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</si>
  <si>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</si>
  <si>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</si>
  <si>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</si>
  <si>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</si>
  <si>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</si>
  <si>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</si>
  <si>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</si>
  <si>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</si>
  <si>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</si>
  <si>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</si>
  <si>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</si>
  <si>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</si>
  <si>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</si>
  <si>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</si>
  <si>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</si>
  <si>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</si>
  <si>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</si>
  <si>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</si>
  <si>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</si>
  <si>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</si>
  <si>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</si>
  <si>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</si>
  <si>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</si>
  <si>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</si>
  <si>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</si>
  <si>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</si>
  <si>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</si>
  <si>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</si>
  <si>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</si>
  <si>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</si>
  <si>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</si>
  <si>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</si>
  <si>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</si>
  <si>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</si>
  <si>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</si>
  <si>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</si>
  <si>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</si>
  <si>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</si>
  <si>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</si>
  <si>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</si>
  <si>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</si>
  <si>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</si>
  <si>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</si>
  <si>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</si>
  <si>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</si>
  <si>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</si>
  <si>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</si>
  <si>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</si>
  <si>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</si>
  <si>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</si>
  <si>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</si>
  <si>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</si>
  <si>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</si>
  <si>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</si>
  <si>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</si>
  <si>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</si>
  <si>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</si>
  <si>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</si>
  <si>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</si>
  <si>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</si>
  <si>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</si>
  <si>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</si>
  <si>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</si>
  <si>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</si>
  <si>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</si>
  <si>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</si>
  <si>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</si>
  <si>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</si>
  <si>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</si>
  <si>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</si>
  <si>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</si>
  <si>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</si>
  <si>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</si>
  <si>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</si>
  <si>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</si>
  <si>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</si>
  <si>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</si>
  <si>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</si>
  <si>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</si>
  <si>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</si>
  <si>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</si>
  <si>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</si>
  <si>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</si>
  <si>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</si>
  <si>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</si>
  <si>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</si>
  <si>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</si>
  <si>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</si>
  <si>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</si>
  <si>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</si>
  <si>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</si>
  <si>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</si>
  <si>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</si>
  <si>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</si>
  <si>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</si>
  <si>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</si>
  <si>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</si>
  <si>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</si>
  <si>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</si>
  <si>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</si>
  <si>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</si>
  <si>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</si>
  <si>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</si>
  <si>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</si>
  <si>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</si>
  <si>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</si>
  <si>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</si>
  <si>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</si>
  <si>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</si>
  <si>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</si>
  <si>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</si>
  <si>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</si>
  <si>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</si>
  <si>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</si>
  <si>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</si>
  <si>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</si>
  <si>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</si>
  <si>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</si>
  <si>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</si>
  <si>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</si>
  <si>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</si>
  <si>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</si>
  <si>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</si>
  <si>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</si>
  <si>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</si>
  <si>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</si>
  <si>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</si>
  <si>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</si>
  <si>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</si>
  <si>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</si>
  <si>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</si>
  <si>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</si>
  <si>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</si>
  <si>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</si>
  <si>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</si>
  <si>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</si>
  <si>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</si>
  <si>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</si>
  <si>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</si>
  <si>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</si>
  <si>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</si>
  <si>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</si>
  <si>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</si>
  <si>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</si>
  <si>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</si>
  <si>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</si>
  <si>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</si>
  <si>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</si>
  <si>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</si>
  <si>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</si>
  <si>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</si>
  <si>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</si>
  <si>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</si>
  <si>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</si>
  <si>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</si>
  <si>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</si>
  <si>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</si>
  <si>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</si>
  <si>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</si>
  <si>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</si>
  <si>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</si>
  <si>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</si>
  <si>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</si>
  <si>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</si>
  <si>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</si>
  <si>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</si>
  <si>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</si>
  <si>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</si>
  <si>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</si>
  <si>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</si>
  <si>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</si>
  <si>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</si>
  <si>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</si>
  <si>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</si>
  <si>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</si>
  <si>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</si>
  <si>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</si>
  <si>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</si>
  <si>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</si>
  <si>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</si>
  <si>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</si>
  <si>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</si>
  <si>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</si>
  <si>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</si>
  <si>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</si>
  <si>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</si>
  <si>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</si>
  <si>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</si>
  <si>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</si>
  <si>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</si>
  <si>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</si>
  <si>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</si>
  <si>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</si>
  <si>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</si>
  <si>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</si>
  <si>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</si>
  <si>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</si>
  <si>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</si>
  <si>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</si>
  <si>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</si>
  <si>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</si>
  <si>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</si>
  <si>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</si>
  <si>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</si>
  <si>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</si>
  <si>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</si>
  <si>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</si>
  <si>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</si>
  <si>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</si>
  <si>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</si>
  <si>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</si>
  <si>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</si>
  <si>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</si>
  <si>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</si>
  <si>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</si>
  <si>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</si>
  <si>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</si>
  <si>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</si>
  <si>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</si>
  <si>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</si>
  <si>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</si>
  <si>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</si>
  <si>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</si>
  <si>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</si>
  <si>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</si>
  <si>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</si>
  <si>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</si>
  <si>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</si>
  <si>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</si>
  <si>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</si>
  <si>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</si>
  <si>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</si>
  <si>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</si>
  <si>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</si>
  <si>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</si>
  <si>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</si>
  <si>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</si>
  <si>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</si>
  <si>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</si>
  <si>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</si>
  <si>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</si>
  <si>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</si>
  <si>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</si>
  <si>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</si>
  <si>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</si>
  <si>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</si>
  <si>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</si>
  <si>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</si>
  <si>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</si>
  <si>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</si>
  <si>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</si>
  <si>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</si>
  <si>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</si>
  <si>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</si>
  <si>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</si>
  <si>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</si>
  <si>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</si>
  <si>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</si>
  <si>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</si>
  <si>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</si>
  <si>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</si>
  <si>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</si>
  <si>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</si>
  <si>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</si>
  <si>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</si>
  <si>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</si>
  <si>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</si>
  <si>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</si>
  <si>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</si>
  <si>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</si>
  <si>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</si>
  <si>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</si>
  <si>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</si>
  <si>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</si>
  <si>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</si>
  <si>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</si>
  <si>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</si>
  <si>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</si>
  <si>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</si>
  <si>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</si>
  <si>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</si>
  <si>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</si>
  <si>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</si>
  <si>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</si>
  <si>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</si>
  <si>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</si>
  <si>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</si>
  <si>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</si>
  <si>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</si>
  <si>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</si>
  <si>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</si>
  <si>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</si>
  <si>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</si>
  <si>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</si>
  <si>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</si>
  <si>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</si>
  <si>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</si>
  <si>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</si>
  <si>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</si>
  <si>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</si>
  <si>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</si>
  <si>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</si>
  <si>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</si>
  <si>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</si>
  <si>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</si>
  <si>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</si>
  <si>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</si>
  <si>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</si>
  <si>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</si>
  <si>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</si>
  <si>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</si>
  <si>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</si>
  <si>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</si>
  <si>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</si>
  <si>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</si>
  <si>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</si>
  <si>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</si>
  <si>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</si>
  <si>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</si>
  <si>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</si>
  <si>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</si>
  <si>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</si>
  <si>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</si>
  <si>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</si>
  <si>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</si>
  <si>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</si>
  <si>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</si>
  <si>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</si>
  <si>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</si>
  <si>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</si>
  <si>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</si>
  <si>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</si>
  <si>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</si>
  <si>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</si>
  <si>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</si>
  <si>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</si>
  <si>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</si>
  <si>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</si>
  <si>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</si>
  <si>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</si>
  <si>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</si>
  <si>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</si>
  <si>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</si>
  <si>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</si>
  <si>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</si>
  <si>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</si>
  <si>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</si>
  <si>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</si>
  <si>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</si>
  <si>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</si>
  <si>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</si>
  <si>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</si>
  <si>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</si>
  <si>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</si>
  <si>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</si>
  <si>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</si>
  <si>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</si>
  <si>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</si>
  <si>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</si>
  <si>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</si>
  <si>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</si>
  <si>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</si>
  <si>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</si>
  <si>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</si>
  <si>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</si>
  <si>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</si>
  <si>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</si>
  <si>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</si>
  <si>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</si>
  <si>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</si>
  <si>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</si>
  <si>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</si>
  <si>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</si>
  <si>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</si>
  <si>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</si>
  <si>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</si>
  <si>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</si>
  <si>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</si>
  <si>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</si>
  <si>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</si>
  <si>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</si>
  <si>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</si>
  <si>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</si>
  <si>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</si>
  <si>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</si>
  <si>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</si>
  <si>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</si>
  <si>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</si>
  <si>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</si>
  <si>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</si>
  <si>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</si>
  <si>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</si>
  <si>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</si>
  <si>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</si>
  <si>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</si>
  <si>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</si>
  <si>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</si>
  <si>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</si>
  <si>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</si>
  <si>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</si>
  <si>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</si>
  <si>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</si>
  <si>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</si>
  <si>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</si>
  <si>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</si>
  <si>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</si>
  <si>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</si>
  <si>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</si>
  <si>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</si>
  <si>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</si>
  <si>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</si>
  <si>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</si>
  <si>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</si>
  <si>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</si>
  <si>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</si>
  <si>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</si>
  <si>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</si>
  <si>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</si>
  <si>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</si>
  <si>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</si>
  <si>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</si>
  <si>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</si>
  <si>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</si>
  <si>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</si>
  <si>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</si>
  <si>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</si>
  <si>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</si>
  <si>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</si>
  <si>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</si>
  <si>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</si>
  <si>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</si>
  <si>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</si>
  <si>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</si>
  <si>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</si>
  <si>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</si>
  <si>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</si>
  <si>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</si>
  <si>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</si>
  <si>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</si>
  <si>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</si>
  <si>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</si>
  <si>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</si>
  <si>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</si>
  <si>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</si>
  <si>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</si>
  <si>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</si>
  <si>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</si>
  <si>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</si>
  <si>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</si>
  <si>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</si>
  <si>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</si>
  <si>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</si>
  <si>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</si>
  <si>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</si>
  <si>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</si>
  <si>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</si>
  <si>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</si>
  <si>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</si>
  <si>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</si>
  <si>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</si>
  <si>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</si>
  <si>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</si>
  <si>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</si>
  <si>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</si>
  <si>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</si>
  <si>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</si>
  <si>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</si>
  <si>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</si>
  <si>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</si>
  <si>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</si>
  <si>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</si>
  <si>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</si>
  <si>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</si>
  <si>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</si>
  <si>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</si>
  <si>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</si>
  <si>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</si>
  <si>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</si>
  <si>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</si>
  <si>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</si>
  <si>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</si>
  <si>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</si>
  <si>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</si>
  <si>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</si>
  <si>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</si>
  <si>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</si>
  <si>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</si>
  <si>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</si>
  <si>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</si>
  <si>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</si>
  <si>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</si>
  <si>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</si>
  <si>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</si>
  <si>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</si>
  <si>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</si>
  <si>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</si>
  <si>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</si>
  <si>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</si>
  <si>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</si>
  <si>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</si>
  <si>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</si>
  <si>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</si>
  <si>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</si>
  <si>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</si>
  <si>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</si>
  <si>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</si>
  <si>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</si>
  <si>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</si>
  <si>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</si>
  <si>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</si>
  <si>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</si>
  <si>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</si>
  <si>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</si>
  <si>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</si>
  <si>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</si>
  <si>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</si>
  <si>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</si>
  <si>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</si>
  <si>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</si>
  <si>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</si>
  <si>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</si>
  <si>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</si>
  <si>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</si>
  <si>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</si>
  <si>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</si>
  <si>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</si>
  <si>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</si>
  <si>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</si>
  <si>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</si>
  <si>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</si>
  <si>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</si>
  <si>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</si>
  <si>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</si>
  <si>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</si>
  <si>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</si>
  <si>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</si>
  <si>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</si>
  <si>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</si>
  <si>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</si>
  <si>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</si>
  <si>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</si>
  <si>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</si>
  <si>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</si>
  <si>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</si>
  <si>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</si>
  <si>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</si>
  <si>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</si>
  <si>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</si>
  <si>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</si>
  <si>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</si>
  <si>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</si>
  <si>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</si>
  <si>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</si>
  <si>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</si>
  <si>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</si>
  <si>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</si>
  <si>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</si>
  <si>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</si>
  <si>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</si>
  <si>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</si>
  <si>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</si>
  <si>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</si>
  <si>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</si>
  <si>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</si>
  <si>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</si>
  <si>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</si>
  <si>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</si>
  <si>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</si>
  <si>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</si>
  <si>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</si>
  <si>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</si>
  <si>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</si>
  <si>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</si>
  <si>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</si>
  <si>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</si>
  <si>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</si>
  <si>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</si>
  <si>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</si>
  <si>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</si>
  <si>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</si>
  <si>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</si>
  <si>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</si>
  <si>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</si>
  <si>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</si>
  <si>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</si>
  <si>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</si>
  <si>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</si>
  <si>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</si>
  <si>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</si>
  <si>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</si>
  <si>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</si>
  <si>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</si>
  <si>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</si>
  <si>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</si>
  <si>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</si>
  <si>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</si>
  <si>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</si>
  <si>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</si>
  <si>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</si>
  <si>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</si>
  <si>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</si>
  <si>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</si>
  <si>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</si>
  <si>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</si>
  <si>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</si>
  <si>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</si>
  <si>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</si>
  <si>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</si>
  <si>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</si>
  <si>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</si>
  <si>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</si>
  <si>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</si>
  <si>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</si>
  <si>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</si>
  <si>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</si>
  <si>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</si>
  <si>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</si>
  <si>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</si>
  <si>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</si>
  <si>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</si>
  <si>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</si>
  <si>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</si>
  <si>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</si>
  <si>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</si>
  <si>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</si>
  <si>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</si>
  <si>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</si>
  <si>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</si>
  <si>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</si>
  <si>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</si>
  <si>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</si>
  <si>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</si>
  <si>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</si>
  <si>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</si>
  <si>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</si>
  <si>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</si>
  <si>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</si>
  <si>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</si>
  <si>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</si>
  <si>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</si>
  <si>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</si>
  <si>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</si>
  <si>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</si>
  <si>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</si>
  <si>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</si>
  <si>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</si>
  <si>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</si>
  <si>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</si>
  <si>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</si>
  <si>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</si>
  <si>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</si>
  <si>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</si>
  <si>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</si>
  <si>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</si>
  <si>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</si>
  <si>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</si>
  <si>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</si>
  <si>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</si>
  <si>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</si>
  <si>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</si>
  <si>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</si>
  <si>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</si>
  <si>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</si>
  <si>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</si>
  <si>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</si>
  <si>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</si>
  <si>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</si>
  <si>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</si>
  <si>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</si>
  <si>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</si>
  <si>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</si>
  <si>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</si>
  <si>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</si>
  <si>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</si>
  <si>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</si>
  <si>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</si>
  <si>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</si>
  <si>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</si>
  <si>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</si>
  <si>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</si>
  <si>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</si>
  <si>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</si>
  <si>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</si>
  <si>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</si>
  <si>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</si>
  <si>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</si>
  <si>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</si>
  <si>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</si>
  <si>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</si>
  <si>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</si>
  <si>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</si>
  <si>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</si>
  <si>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</si>
  <si>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</si>
  <si>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</si>
  <si>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</si>
  <si>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</si>
  <si>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</si>
  <si>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</si>
  <si>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</si>
  <si>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</si>
  <si>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</si>
  <si>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</si>
  <si>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</si>
  <si>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</si>
  <si>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</si>
  <si>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</si>
  <si>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</si>
  <si>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</si>
  <si>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</si>
  <si>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</si>
  <si>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</si>
  <si>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</si>
  <si>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</si>
  <si>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</si>
  <si>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</si>
  <si>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</si>
  <si>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</si>
  <si>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</si>
  <si>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</si>
  <si>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</si>
  <si>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</si>
  <si>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</si>
  <si>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</si>
  <si>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</si>
  <si>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</si>
  <si>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</si>
  <si>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</si>
  <si>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</si>
  <si>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</si>
  <si>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</si>
  <si>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</si>
  <si>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</si>
  <si>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</si>
  <si>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</si>
  <si>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</si>
  <si>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</si>
  <si>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</si>
  <si>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</si>
  <si>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</si>
  <si>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</si>
  <si>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</si>
  <si>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</si>
  <si>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</si>
  <si>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</si>
  <si>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</si>
  <si>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</si>
  <si>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</si>
  <si>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</si>
  <si>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</si>
  <si>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</si>
  <si>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</si>
  <si>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</si>
  <si>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</si>
  <si>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</si>
  <si>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</si>
  <si>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</si>
  <si>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</si>
  <si>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</si>
  <si>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</si>
  <si>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</si>
  <si>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</si>
  <si>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</si>
  <si>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</si>
  <si>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</si>
  <si>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</si>
  <si>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</si>
  <si>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</si>
  <si>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</si>
  <si>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</si>
  <si>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</si>
  <si>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</si>
  <si>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</si>
  <si>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</si>
  <si>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</si>
  <si>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</si>
  <si>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</si>
  <si>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</si>
  <si>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</si>
  <si>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</si>
  <si>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</si>
  <si>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</si>
  <si>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</si>
  <si>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</si>
  <si>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</si>
  <si>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</si>
  <si>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</si>
  <si>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</si>
  <si>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</si>
  <si>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</si>
  <si>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</si>
  <si>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</si>
  <si>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</si>
  <si>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</si>
  <si>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</si>
  <si>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</si>
  <si>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</si>
  <si>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</si>
  <si>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</si>
  <si>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</si>
  <si>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</si>
  <si>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</si>
  <si>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</si>
  <si>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</si>
  <si>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</si>
  <si>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</si>
  <si>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</si>
  <si>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</si>
  <si>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</si>
  <si>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</si>
  <si>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</si>
  <si>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</si>
  <si>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</si>
  <si>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</si>
  <si>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</si>
  <si>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</si>
  <si>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</si>
  <si>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</si>
  <si>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</si>
  <si>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</si>
  <si>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</si>
  <si>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</si>
  <si>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</si>
  <si>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</si>
  <si>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</si>
  <si>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</si>
  <si>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</si>
  <si>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</si>
  <si>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</si>
  <si>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</si>
  <si>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</si>
  <si>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</si>
  <si>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</si>
  <si>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</si>
  <si>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</si>
  <si>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</si>
  <si>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</si>
  <si>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</si>
  <si>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</si>
  <si>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</si>
  <si>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</si>
  <si>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</si>
  <si>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</si>
  <si>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</si>
  <si>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</si>
  <si>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</si>
  <si>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</si>
  <si>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</si>
  <si>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</si>
  <si>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</si>
  <si>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</si>
  <si>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</si>
  <si>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</si>
  <si>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</si>
  <si>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</si>
  <si>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</si>
  <si>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</si>
  <si>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</si>
  <si>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</si>
  <si>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</si>
  <si>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</si>
  <si>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</si>
  <si>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</si>
  <si>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</si>
  <si>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</si>
  <si>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</si>
  <si>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</si>
  <si>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</si>
  <si>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</si>
  <si>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</si>
  <si>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</si>
  <si>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</si>
  <si>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</si>
  <si>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</si>
  <si>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</si>
  <si>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</si>
  <si>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</si>
  <si>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</si>
  <si>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</si>
  <si>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</si>
  <si>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</si>
  <si>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</si>
  <si>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</si>
  <si>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</si>
  <si>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</si>
  <si>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</si>
  <si>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</si>
  <si>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</si>
  <si>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</si>
  <si>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</si>
  <si>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</si>
  <si>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</si>
  <si>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</si>
  <si>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</si>
  <si>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</si>
  <si>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</si>
  <si>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</si>
  <si>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</si>
  <si>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</si>
  <si>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</si>
  <si>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</si>
  <si>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</si>
  <si>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</si>
  <si>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</si>
  <si>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</si>
  <si>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</si>
  <si>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</si>
  <si>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</si>
  <si>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</si>
  <si>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</si>
  <si>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</si>
  <si>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</si>
  <si>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</si>
  <si>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</si>
  <si>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</si>
  <si>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</si>
  <si>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</si>
  <si>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</si>
  <si>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</si>
  <si>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</si>
  <si>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</si>
  <si>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</si>
  <si>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</si>
  <si>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</si>
  <si>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</si>
  <si>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</si>
  <si>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</si>
  <si>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</si>
  <si>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</si>
  <si>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</si>
  <si>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</si>
  <si>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</si>
  <si>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</si>
  <si>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</si>
  <si>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</si>
  <si>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</si>
  <si>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</si>
  <si>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</si>
  <si>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</si>
  <si>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</si>
  <si>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</si>
  <si>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</si>
  <si>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</si>
  <si>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</si>
  <si>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</si>
  <si>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</si>
  <si>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</si>
  <si>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</si>
  <si>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</si>
  <si>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</si>
  <si>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</si>
  <si>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</si>
  <si>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</si>
  <si>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</si>
  <si>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</si>
  <si>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</si>
  <si>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</si>
  <si>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</si>
  <si>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</si>
  <si>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</si>
  <si>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</si>
  <si>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</si>
  <si>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</si>
  <si>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</si>
  <si>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</si>
  <si>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</si>
  <si>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</si>
  <si>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</si>
  <si>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</si>
  <si>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</si>
  <si>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</si>
  <si>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</si>
  <si>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</si>
  <si>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</si>
  <si>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</si>
  <si>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</si>
  <si>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</si>
  <si>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</si>
  <si>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</si>
  <si>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</si>
  <si>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</si>
  <si>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</si>
  <si>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</si>
  <si>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</si>
  <si>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</si>
  <si>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</si>
  <si>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</si>
  <si>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</si>
  <si>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</si>
  <si>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</si>
  <si>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</si>
  <si>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</si>
  <si>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</si>
  <si>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</si>
  <si>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</si>
  <si>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</si>
  <si>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</si>
  <si>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</si>
  <si>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</si>
  <si>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</si>
  <si>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</si>
  <si>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</si>
  <si>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</si>
  <si>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</si>
  <si>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</si>
  <si>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</si>
  <si>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</si>
  <si>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</si>
  <si>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</si>
  <si>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</si>
  <si>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</si>
  <si>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</si>
  <si>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</si>
  <si>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</si>
  <si>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</si>
  <si>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</si>
  <si>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</si>
  <si>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</si>
  <si>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</si>
  <si>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</si>
  <si>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</si>
  <si>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</si>
  <si>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</si>
  <si>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</si>
  <si>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</si>
  <si>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</si>
  <si>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</si>
  <si>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</si>
  <si>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</si>
  <si>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</si>
  <si>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</si>
  <si>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</si>
  <si>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</si>
  <si>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</si>
  <si>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</si>
  <si>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</si>
  <si>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</si>
  <si>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</si>
  <si>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</si>
  <si>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</si>
  <si>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</si>
  <si>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</si>
  <si>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</si>
  <si>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</si>
  <si>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</si>
  <si>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</si>
  <si>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</si>
  <si>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</si>
  <si>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</si>
  <si>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</si>
  <si>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</si>
  <si>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</si>
  <si>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</si>
  <si>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</si>
  <si>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</si>
  <si>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</si>
  <si>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</si>
  <si>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</si>
  <si>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</si>
  <si>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</si>
  <si>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</si>
  <si>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</si>
  <si>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</si>
  <si>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</si>
  <si>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</si>
  <si>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</si>
  <si>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</si>
  <si>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</si>
  <si>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</si>
  <si>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</si>
  <si>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</si>
  <si>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</si>
  <si>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</si>
  <si>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</si>
  <si>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</si>
  <si>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</si>
  <si>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</si>
  <si>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</si>
  <si>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</si>
  <si>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</si>
  <si>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</si>
  <si>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</si>
  <si>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</si>
  <si>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</si>
  <si>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</si>
  <si>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</si>
  <si>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</si>
  <si>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</si>
  <si>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</si>
  <si>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</si>
  <si>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</si>
  <si>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</si>
  <si>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</si>
  <si>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</si>
  <si>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</si>
  <si>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</si>
  <si>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</si>
  <si>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</si>
  <si>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</si>
  <si>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</si>
  <si>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</si>
  <si>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</si>
  <si>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</si>
  <si>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</si>
  <si>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</si>
  <si>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</si>
  <si>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</si>
  <si>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</si>
  <si>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</si>
  <si>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</si>
  <si>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</si>
  <si>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</si>
  <si>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</si>
  <si>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</si>
  <si>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</si>
  <si>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</si>
  <si>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</si>
  <si>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</si>
  <si>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</si>
  <si>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</si>
  <si>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</si>
  <si>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</si>
  <si>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</si>
  <si>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</si>
  <si>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</si>
  <si>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</si>
  <si>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</si>
  <si>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</si>
  <si>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</si>
  <si>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</si>
  <si>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</si>
  <si>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</si>
  <si>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</si>
  <si>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</si>
  <si>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</si>
  <si>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</si>
  <si>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</si>
  <si>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</si>
  <si>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</si>
  <si>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</si>
  <si>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</si>
  <si>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</si>
  <si>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</si>
  <si>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</si>
  <si>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</si>
  <si>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</si>
  <si>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</si>
  <si>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</si>
  <si>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</si>
  <si>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</si>
  <si>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</si>
  <si>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</si>
  <si>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</si>
  <si>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</si>
  <si>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</si>
  <si>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</si>
  <si>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</si>
  <si>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</si>
  <si>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</si>
  <si>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</si>
  <si>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</si>
  <si>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</si>
  <si>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</si>
  <si>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</si>
  <si>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</si>
  <si>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</si>
  <si>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</si>
  <si>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</si>
  <si>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</si>
  <si>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</si>
  <si>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</si>
  <si>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</si>
  <si>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</si>
  <si>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</si>
  <si>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</si>
  <si>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</si>
  <si>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</si>
  <si>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</si>
  <si>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</si>
  <si>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</si>
  <si>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</si>
  <si>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</si>
  <si>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</si>
  <si>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</si>
  <si>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</si>
  <si>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</si>
  <si>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</si>
  <si>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</si>
  <si>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</si>
  <si>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</si>
  <si>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</si>
  <si>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</si>
  <si>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</si>
  <si>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</si>
  <si>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</si>
  <si>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</si>
  <si>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</si>
  <si>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</si>
  <si>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</si>
  <si>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</si>
  <si>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</si>
  <si>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</si>
  <si>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</si>
  <si>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</si>
  <si>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</si>
  <si>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</si>
  <si>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</si>
  <si>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</si>
  <si>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</si>
  <si>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</si>
  <si>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</si>
  <si>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</si>
  <si>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</si>
  <si>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</si>
  <si>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</si>
  <si>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</si>
  <si>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</si>
  <si>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</si>
  <si>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</si>
  <si>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</si>
  <si>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</si>
  <si>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</si>
  <si>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</si>
  <si>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</si>
  <si>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</si>
  <si>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</si>
  <si>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</si>
  <si>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</si>
  <si>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</si>
  <si>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</si>
  <si>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</si>
  <si>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</si>
  <si>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</si>
  <si>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</si>
  <si>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</si>
  <si>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</si>
  <si>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</si>
  <si>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</si>
  <si>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</si>
  <si>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</si>
  <si>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</si>
  <si>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</si>
  <si>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</si>
  <si>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</si>
  <si>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</si>
  <si>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</si>
  <si>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</si>
  <si>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</si>
  <si>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</si>
  <si>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</si>
  <si>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</si>
  <si>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</si>
  <si>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</si>
  <si>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</si>
  <si>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</si>
  <si>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</si>
  <si>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</si>
  <si>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</si>
  <si>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</si>
  <si>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</si>
  <si>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</si>
  <si>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</si>
  <si>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</si>
  <si>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</si>
  <si>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</si>
  <si>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</si>
  <si>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</si>
  <si>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</si>
  <si>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</si>
  <si>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</si>
  <si>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</si>
  <si>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</si>
  <si>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</si>
  <si>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</si>
  <si>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</si>
  <si>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</si>
  <si>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</si>
  <si>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</si>
  <si>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</si>
  <si>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</si>
  <si>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</si>
  <si>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</si>
  <si>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</si>
  <si>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</si>
  <si>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</si>
  <si>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</si>
  <si>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</si>
  <si>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</si>
  <si>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</si>
  <si>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</si>
  <si>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</si>
  <si>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</si>
  <si>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</si>
  <si>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</si>
  <si>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</si>
  <si>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</si>
  <si>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</si>
  <si>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</si>
  <si>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</si>
  <si>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</si>
  <si>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</si>
  <si>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</si>
  <si>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</si>
  <si>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</si>
  <si>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</si>
  <si>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</si>
  <si>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</si>
  <si>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</si>
  <si>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</si>
  <si>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</si>
  <si>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</si>
  <si>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</si>
  <si>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</si>
  <si>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</si>
  <si>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</si>
  <si>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</si>
  <si>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</si>
  <si>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</si>
  <si>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</si>
  <si>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</si>
  <si>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</si>
  <si>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</si>
  <si>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</si>
  <si>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</si>
  <si>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</si>
  <si>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</si>
  <si>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</si>
  <si>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</si>
  <si>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</si>
  <si>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</si>
  <si>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</si>
  <si>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</si>
  <si>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</si>
  <si>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</si>
  <si>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</si>
  <si>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</si>
  <si>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</si>
  <si>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</si>
  <si>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</si>
  <si>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</si>
  <si>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</si>
  <si>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</si>
  <si>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</si>
  <si>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</si>
  <si>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</si>
  <si>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</si>
  <si>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</si>
  <si>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</si>
  <si>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</si>
  <si>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</si>
  <si>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</si>
  <si>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</si>
  <si>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</si>
  <si>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</si>
  <si>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</si>
  <si>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</si>
  <si>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</si>
  <si>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</si>
  <si>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</si>
  <si>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</si>
  <si>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</si>
  <si>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</si>
  <si>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</si>
  <si>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</si>
  <si>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</si>
  <si>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</si>
  <si>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</si>
  <si>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</si>
  <si>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</si>
  <si>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</si>
  <si>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</si>
  <si>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</si>
  <si>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</si>
  <si>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</si>
  <si>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</si>
  <si>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</si>
  <si>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</si>
  <si>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</si>
  <si>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</si>
  <si>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</si>
  <si>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</si>
  <si>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</si>
  <si>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</si>
  <si>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</si>
  <si>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</si>
  <si>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</si>
  <si>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</si>
  <si>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</si>
  <si>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</si>
  <si>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</si>
  <si>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</si>
  <si>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</si>
  <si>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</si>
  <si>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</si>
  <si>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</si>
  <si>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</si>
  <si>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</si>
  <si>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</si>
  <si>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</si>
  <si>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</si>
  <si>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</si>
  <si>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</si>
  <si>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</si>
  <si>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</si>
  <si>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</si>
  <si>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</si>
  <si>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</si>
  <si>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</si>
  <si>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</si>
  <si>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</si>
  <si>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</si>
  <si>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</si>
  <si>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</si>
  <si>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</si>
  <si>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</si>
  <si>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</si>
  <si>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</si>
  <si>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</si>
  <si>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</si>
  <si>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</si>
  <si>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</si>
  <si>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</si>
  <si>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</si>
  <si>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</si>
  <si>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</si>
  <si>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</si>
  <si>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</si>
  <si>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</si>
  <si>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</si>
  <si>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</si>
  <si>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</si>
  <si>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</si>
  <si>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</si>
  <si>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</si>
  <si>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</si>
  <si>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</si>
  <si>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</si>
  <si>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</si>
  <si>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</si>
  <si>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</si>
  <si>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</si>
  <si>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</si>
  <si>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</si>
  <si>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</si>
  <si>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</si>
  <si>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</si>
  <si>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</si>
  <si>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</si>
  <si>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</si>
  <si>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</si>
  <si>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</si>
  <si>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</si>
  <si>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</si>
  <si>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</si>
  <si>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</si>
  <si>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</si>
  <si>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</si>
  <si>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</si>
  <si>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</si>
  <si>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</si>
  <si>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</si>
  <si>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</si>
  <si>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</si>
  <si>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</si>
  <si>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</si>
  <si>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</si>
  <si>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</si>
  <si>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</si>
  <si>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</si>
  <si>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</si>
  <si>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</si>
  <si>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</si>
  <si>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</si>
  <si>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</si>
  <si>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</si>
  <si>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</si>
  <si>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</si>
  <si>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</si>
  <si>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</si>
  <si>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</si>
  <si>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</si>
  <si>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</si>
  <si>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</si>
  <si>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</si>
  <si>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</si>
  <si>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</si>
  <si>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</si>
  <si>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</si>
  <si>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</si>
  <si>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</si>
  <si>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</si>
  <si>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</si>
  <si>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</si>
  <si>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</si>
  <si>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</si>
  <si>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</si>
  <si>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</si>
  <si>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</si>
  <si>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</si>
  <si>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</si>
  <si>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</si>
  <si>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</si>
  <si>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</si>
  <si>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</si>
  <si>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</si>
  <si>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</si>
  <si>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</si>
  <si>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</si>
  <si>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</si>
  <si>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</si>
  <si>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</si>
  <si>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</si>
  <si>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</si>
  <si>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</si>
  <si>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</si>
  <si>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</si>
  <si>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</si>
  <si>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</si>
  <si>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</si>
  <si>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</si>
  <si>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</si>
  <si>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</si>
  <si>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</si>
  <si>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</si>
  <si>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</si>
  <si>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</si>
  <si>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</si>
  <si>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</si>
  <si>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</si>
  <si>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</si>
  <si>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</si>
  <si>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</si>
  <si>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</si>
  <si>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</si>
  <si>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</si>
  <si>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</si>
  <si>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</si>
  <si>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</si>
  <si>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</si>
  <si>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</si>
  <si>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</si>
  <si>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</si>
  <si>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</si>
  <si>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</si>
  <si>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</si>
  <si>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</si>
  <si>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</si>
  <si>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</si>
  <si>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</si>
  <si>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</si>
  <si>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</si>
  <si>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</si>
  <si>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</si>
  <si>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</si>
  <si>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</si>
  <si>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</si>
  <si>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</si>
  <si>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</si>
  <si>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</si>
  <si>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</si>
  <si>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</si>
  <si>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</si>
  <si>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</si>
  <si>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</si>
  <si>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</si>
  <si>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</si>
  <si>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</si>
  <si>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</si>
  <si>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</si>
  <si>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</si>
  <si>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</si>
  <si>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</si>
  <si>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</si>
  <si>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</si>
  <si>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</si>
  <si>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</si>
  <si>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</si>
  <si>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</si>
  <si>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</si>
  <si>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</si>
  <si>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</si>
  <si>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</si>
  <si>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</si>
  <si>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</si>
  <si>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</si>
  <si>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</si>
  <si>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</si>
  <si>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</si>
  <si>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</si>
  <si>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</si>
  <si>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</si>
  <si>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</si>
  <si>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</si>
  <si>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</si>
  <si>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</si>
  <si>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</si>
  <si>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</si>
  <si>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</si>
  <si>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</si>
  <si>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</si>
  <si>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</si>
  <si>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</si>
  <si>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</si>
  <si>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</si>
  <si>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</si>
  <si>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</si>
  <si>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</si>
  <si>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</si>
  <si>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</si>
  <si>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</si>
  <si>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</si>
  <si>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</si>
  <si>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</si>
  <si>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</si>
  <si>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</si>
  <si>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</si>
  <si>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</si>
  <si>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</si>
  <si>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</si>
  <si>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</si>
  <si>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</si>
  <si>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</si>
  <si>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</si>
  <si>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</si>
  <si>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</si>
  <si>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</si>
  <si>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</si>
  <si>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</si>
  <si>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</si>
  <si>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</si>
  <si>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</si>
  <si>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</si>
  <si>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</si>
  <si>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</si>
  <si>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</si>
  <si>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</si>
  <si>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</si>
  <si>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</si>
  <si>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</si>
  <si>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</si>
  <si>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</si>
  <si>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</si>
  <si>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</si>
  <si>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</si>
  <si>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</si>
  <si>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</si>
  <si>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</si>
  <si>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</si>
  <si>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</si>
  <si>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</si>
  <si>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</si>
  <si>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</si>
  <si>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</si>
  <si>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</si>
  <si>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</si>
  <si>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</si>
  <si>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</si>
  <si>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</si>
  <si>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</si>
  <si>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</si>
  <si>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</si>
  <si>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</si>
  <si>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</si>
  <si>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</si>
  <si>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</si>
  <si>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</si>
  <si>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</si>
  <si>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</si>
  <si>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</si>
  <si>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</si>
  <si>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</si>
  <si>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</si>
  <si>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</si>
  <si>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</si>
  <si>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</si>
  <si>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</si>
  <si>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</si>
  <si>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</si>
  <si>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</si>
  <si>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</si>
  <si>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</si>
  <si>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</si>
  <si>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</si>
  <si>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</si>
  <si>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</si>
  <si>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</si>
  <si>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</si>
  <si>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</si>
  <si>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</si>
  <si>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</si>
  <si>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</si>
  <si>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</si>
  <si>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</si>
  <si>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</si>
  <si>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</si>
  <si>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</si>
  <si>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</si>
  <si>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</si>
  <si>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</si>
  <si>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</si>
  <si>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</si>
  <si>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</si>
  <si>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</si>
  <si>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</si>
  <si>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</si>
  <si>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</si>
  <si>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</si>
  <si>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</si>
  <si>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</si>
  <si>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</si>
  <si>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</si>
  <si>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</si>
  <si>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</si>
  <si>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</si>
  <si>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</si>
  <si>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</si>
  <si>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</si>
  <si>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</si>
  <si>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</si>
  <si>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</si>
  <si>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</si>
  <si>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</si>
  <si>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</si>
  <si>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</si>
  <si>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</si>
  <si>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</si>
  <si>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</si>
  <si>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</si>
  <si>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</si>
  <si>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</si>
  <si>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</si>
  <si>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</si>
  <si>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</si>
  <si>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</si>
  <si>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</si>
  <si>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</si>
  <si>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</si>
  <si>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</si>
  <si>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</si>
  <si>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</si>
  <si>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</si>
  <si>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</si>
  <si>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</si>
  <si>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</si>
  <si>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</si>
  <si>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</si>
  <si>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</si>
  <si>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</si>
  <si>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</si>
  <si>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</si>
  <si>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</si>
  <si>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</si>
  <si>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</si>
  <si>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</si>
  <si>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</si>
  <si>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</si>
  <si>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</si>
  <si>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</si>
  <si>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</si>
  <si>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</si>
  <si>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</si>
  <si>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</si>
  <si>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</si>
  <si>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</si>
  <si>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</si>
  <si>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</si>
  <si>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</si>
  <si>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</si>
  <si>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</si>
  <si>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</si>
  <si>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</si>
  <si>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</si>
  <si>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</si>
  <si>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</si>
  <si>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</si>
  <si>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</si>
  <si>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</si>
  <si>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</si>
  <si>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</si>
  <si>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</si>
  <si>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</si>
  <si>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</si>
  <si>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</si>
  <si>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</si>
  <si>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</si>
  <si>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</si>
  <si>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</si>
  <si>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</si>
  <si>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</si>
  <si>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</si>
  <si>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</si>
  <si>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</si>
  <si>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</si>
  <si>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</si>
  <si>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</si>
  <si>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</si>
  <si>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</si>
  <si>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</si>
  <si>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</si>
  <si>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</si>
  <si>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</si>
  <si>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</si>
  <si>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</si>
  <si>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</si>
  <si>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</si>
  <si>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</si>
  <si>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</si>
  <si>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</si>
  <si>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</si>
  <si>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</si>
  <si>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</si>
  <si>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</si>
  <si>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</si>
  <si>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</si>
  <si>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</si>
  <si>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</si>
  <si>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</si>
  <si>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</si>
  <si>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</si>
  <si>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</si>
  <si>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</si>
  <si>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</si>
  <si>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</si>
  <si>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</si>
  <si>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</si>
  <si>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</si>
  <si>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</si>
  <si>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</si>
  <si>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</si>
  <si>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</si>
  <si>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</si>
  <si>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</si>
  <si>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</si>
  <si>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</si>
  <si>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</si>
  <si>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</si>
  <si>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</si>
  <si>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</si>
  <si>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</si>
  <si>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</si>
  <si>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</si>
  <si>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</si>
  <si>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</si>
  <si>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</si>
  <si>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</si>
  <si>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</si>
  <si>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</si>
  <si>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</si>
  <si>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</si>
  <si>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</si>
  <si>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</si>
  <si>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</si>
  <si>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</si>
  <si>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</si>
  <si>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</si>
  <si>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</si>
  <si>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</si>
  <si>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</si>
  <si>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</si>
  <si>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</si>
  <si>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</si>
  <si>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</si>
  <si>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</si>
  <si>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</si>
  <si>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</si>
  <si>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</si>
  <si>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</si>
  <si>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</si>
  <si>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</si>
  <si>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</si>
  <si>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</si>
  <si>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</si>
  <si>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</si>
  <si>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</si>
  <si>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</si>
  <si>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</si>
  <si>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</si>
  <si>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</si>
  <si>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</si>
  <si>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</si>
  <si>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</si>
  <si>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</si>
  <si>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</si>
  <si>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</si>
  <si>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</si>
  <si>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</si>
  <si>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</si>
  <si>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</si>
  <si>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</si>
  <si>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</si>
  <si>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</si>
  <si>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</si>
  <si>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</si>
  <si>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</si>
  <si>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</si>
  <si>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</si>
  <si>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</si>
  <si>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</si>
  <si>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</si>
  <si>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</si>
  <si>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</si>
  <si>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</si>
  <si>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</si>
  <si>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</si>
  <si>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</si>
  <si>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</si>
  <si>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</si>
  <si>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</si>
  <si>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</si>
  <si>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</si>
  <si>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</si>
  <si>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</si>
  <si>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</si>
  <si>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</si>
  <si>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</si>
  <si>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</si>
  <si>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</si>
  <si>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</si>
  <si>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</si>
  <si>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</si>
  <si>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</si>
  <si>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</si>
  <si>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</si>
  <si>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</si>
  <si>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</si>
  <si>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</si>
  <si>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</si>
  <si>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</si>
  <si>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</si>
  <si>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</si>
  <si>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</si>
  <si>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</si>
  <si>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</si>
  <si>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</si>
  <si>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</si>
  <si>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</si>
  <si>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</si>
  <si>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</si>
  <si>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</si>
  <si>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</si>
  <si>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</si>
  <si>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</si>
  <si>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</si>
  <si>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</si>
  <si>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</si>
  <si>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</si>
  <si>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</si>
  <si>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</si>
  <si>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</si>
  <si>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</si>
  <si>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</si>
  <si>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</si>
  <si>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</si>
  <si>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</si>
  <si>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</si>
  <si>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</si>
  <si>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</si>
  <si>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</si>
  <si>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</si>
  <si>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</si>
  <si>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</si>
  <si>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</si>
  <si>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</si>
  <si>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</si>
  <si>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</si>
  <si>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</si>
  <si>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</si>
  <si>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</si>
  <si>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</si>
  <si>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</si>
  <si>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</si>
  <si>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</si>
  <si>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</si>
  <si>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</si>
  <si>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</si>
  <si>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</si>
  <si>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</si>
  <si>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</si>
  <si>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</si>
  <si>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</si>
  <si>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</si>
  <si>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</si>
  <si>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</si>
  <si>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</si>
  <si>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</si>
  <si>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</si>
  <si>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</si>
  <si>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</si>
  <si>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</si>
  <si>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</si>
  <si>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</si>
  <si>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</si>
  <si>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</si>
  <si>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</si>
  <si>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</si>
  <si>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</si>
  <si>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</si>
  <si>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</si>
  <si>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</si>
  <si>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</si>
  <si>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</si>
  <si>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</si>
  <si>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</si>
  <si>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</si>
  <si>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</si>
  <si>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</si>
  <si>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</si>
  <si>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</si>
  <si>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</si>
  <si>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</si>
  <si>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</si>
  <si>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</si>
  <si>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</si>
  <si>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</si>
  <si>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</si>
  <si>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</si>
  <si>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</si>
  <si>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</si>
  <si>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</si>
  <si>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</si>
  <si>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</si>
  <si>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</si>
  <si>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</si>
  <si>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</si>
  <si>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</si>
  <si>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</si>
  <si>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</si>
  <si>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</si>
  <si>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</si>
  <si>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</si>
  <si>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</si>
  <si>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</si>
  <si>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</si>
  <si>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</si>
  <si>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</si>
  <si>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</si>
  <si>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</si>
  <si>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</si>
  <si>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</si>
  <si>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</si>
  <si>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</si>
  <si>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</si>
  <si>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</si>
  <si>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</si>
  <si>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</si>
  <si>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</si>
  <si>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</si>
  <si>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</si>
  <si>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</si>
  <si>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</si>
  <si>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</si>
  <si>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</si>
  <si>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</si>
  <si>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</si>
  <si>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</si>
  <si>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</si>
  <si>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</si>
  <si>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</si>
  <si>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</si>
  <si>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</si>
  <si>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</si>
  <si>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</si>
  <si>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</si>
  <si>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</si>
  <si>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</si>
  <si>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</si>
  <si>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</si>
  <si>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</si>
  <si>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</si>
  <si>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</si>
  <si>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</si>
  <si>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</si>
  <si>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</si>
  <si>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</si>
  <si>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</si>
  <si>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</si>
  <si>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</si>
  <si>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</si>
  <si>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</si>
  <si>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</si>
  <si>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</si>
  <si>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</si>
  <si>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</si>
  <si>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</si>
  <si>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</si>
  <si>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</si>
  <si>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</si>
  <si>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</si>
  <si>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</si>
  <si>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</si>
  <si>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</si>
  <si>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</si>
  <si>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</si>
  <si>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</si>
  <si>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</si>
  <si>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</si>
  <si>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</si>
  <si>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</si>
  <si>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</si>
  <si>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</si>
  <si>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</si>
  <si>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</si>
  <si>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</si>
  <si>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</si>
  <si>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</si>
  <si>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</si>
  <si>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</si>
  <si>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</si>
  <si>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</si>
  <si>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</si>
  <si>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</si>
  <si>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</si>
  <si>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</si>
  <si>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</si>
  <si>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</si>
  <si>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</si>
  <si>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</si>
  <si>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</si>
  <si>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</si>
  <si>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</si>
  <si>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</si>
  <si>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</si>
  <si>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</si>
  <si>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</si>
  <si>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</si>
  <si>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</si>
  <si>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</si>
  <si>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</si>
  <si>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</si>
  <si>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</si>
  <si>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</si>
  <si>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</si>
  <si>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</si>
  <si>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</si>
  <si>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</si>
  <si>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</si>
  <si>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</si>
  <si>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</si>
  <si>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</si>
  <si>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</si>
  <si>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</si>
  <si>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</si>
  <si>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</si>
  <si>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</si>
  <si>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</si>
  <si>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</si>
  <si>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</si>
  <si>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</si>
  <si>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</si>
  <si>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</si>
  <si>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</si>
  <si>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</si>
  <si>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</si>
  <si>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</si>
  <si>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</si>
  <si>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</si>
  <si>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</si>
  <si>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</si>
  <si>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</si>
  <si>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</si>
  <si>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</si>
  <si>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</si>
  <si>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</si>
  <si>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</si>
  <si>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</si>
  <si>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</si>
  <si>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</si>
  <si>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</si>
  <si>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</si>
  <si>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</si>
  <si>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</si>
  <si>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</si>
  <si>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</si>
  <si>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</si>
  <si>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</si>
  <si>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</si>
  <si>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</si>
  <si>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</si>
  <si>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</si>
  <si>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</si>
  <si>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</si>
  <si>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</si>
  <si>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</si>
  <si>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</si>
  <si>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</si>
  <si>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</si>
  <si>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</si>
  <si>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</si>
  <si>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</si>
  <si>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</si>
  <si>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</si>
  <si>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</si>
  <si>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</si>
  <si>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</si>
  <si>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</si>
  <si>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</si>
  <si>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</si>
  <si>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</si>
  <si>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</si>
  <si>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</si>
  <si>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</si>
  <si>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</si>
  <si>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</si>
  <si>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</si>
  <si>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</si>
  <si>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</si>
  <si>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</si>
  <si>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</si>
  <si>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</si>
  <si>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</si>
  <si>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</si>
  <si>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</si>
  <si>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</si>
  <si>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</si>
  <si>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</si>
  <si>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</si>
  <si>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</si>
  <si>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</si>
  <si>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</si>
  <si>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</si>
  <si>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</si>
  <si>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</si>
  <si>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</si>
  <si>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</si>
  <si>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</si>
  <si>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</si>
  <si>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</si>
  <si>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</si>
  <si>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</si>
  <si>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</si>
  <si>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</si>
  <si>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</si>
  <si>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</si>
  <si>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</si>
  <si>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</si>
  <si>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</si>
  <si>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</si>
  <si>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</si>
  <si>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</si>
  <si>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</si>
  <si>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</si>
  <si>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</si>
  <si>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</si>
  <si>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</si>
  <si>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</si>
  <si>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</si>
  <si>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</si>
  <si>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</si>
  <si>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</si>
  <si>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</si>
  <si>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</si>
  <si>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</si>
  <si>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</si>
  <si>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</si>
  <si>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</si>
  <si>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</si>
  <si>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</si>
  <si>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</si>
  <si>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</si>
  <si>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</si>
  <si>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</si>
  <si>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</si>
  <si>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</si>
  <si>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</si>
  <si>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</si>
  <si>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</si>
  <si>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</si>
  <si>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</si>
  <si>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</si>
  <si>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</si>
  <si>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</si>
  <si>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</si>
  <si>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</si>
  <si>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</si>
  <si>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</si>
  <si>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</si>
  <si>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</si>
  <si>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</si>
  <si>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</si>
  <si>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</si>
  <si>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</si>
  <si>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</si>
  <si>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</si>
  <si>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</si>
  <si>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</si>
  <si>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</si>
  <si>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</si>
  <si>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</si>
  <si>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</si>
  <si>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</si>
  <si>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</si>
  <si>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</si>
  <si>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</si>
  <si>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</si>
  <si>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</si>
  <si>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</si>
  <si>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</si>
  <si>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</si>
  <si>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</si>
  <si>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</si>
  <si>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</si>
  <si>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</si>
  <si>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</si>
  <si>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</si>
  <si>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</si>
  <si>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</si>
  <si>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</si>
  <si>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</si>
  <si>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</si>
  <si>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</si>
  <si>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</si>
  <si>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</si>
  <si>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</si>
  <si>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</si>
  <si>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</si>
  <si>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</si>
  <si>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</si>
  <si>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</si>
  <si>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</si>
  <si>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</si>
  <si>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</si>
  <si>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</si>
  <si>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</si>
  <si>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</si>
  <si>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</si>
  <si>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</si>
  <si>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</si>
  <si>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</si>
  <si>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</si>
  <si>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</si>
  <si>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</si>
  <si>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</si>
  <si>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</si>
  <si>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</si>
  <si>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</si>
  <si>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</si>
  <si>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</si>
  <si>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</si>
  <si>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</si>
  <si>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</si>
  <si>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</si>
  <si>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</si>
  <si>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</si>
  <si>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</si>
  <si>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</si>
  <si>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</si>
  <si>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</si>
  <si>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</si>
  <si>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</si>
  <si>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</si>
  <si>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</si>
  <si>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</si>
  <si>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</si>
  <si>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</si>
  <si>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</si>
  <si>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</si>
  <si>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</si>
  <si>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</si>
  <si>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</si>
  <si>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</si>
  <si>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</si>
  <si>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</si>
  <si>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</si>
  <si>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</si>
  <si>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</si>
  <si>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</si>
  <si>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</si>
  <si>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</si>
  <si>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</si>
  <si>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</si>
  <si>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</si>
  <si>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</si>
  <si>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</si>
  <si>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</si>
  <si>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</si>
  <si>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</si>
  <si>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</si>
  <si>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</si>
  <si>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</si>
  <si>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</si>
  <si>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</si>
  <si>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</si>
  <si>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</si>
  <si>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</si>
  <si>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</si>
  <si>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</si>
  <si>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</si>
  <si>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</si>
  <si>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</si>
  <si>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</si>
  <si>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</si>
  <si>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</si>
  <si>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</si>
  <si>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</si>
  <si>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</si>
  <si>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</si>
  <si>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</si>
  <si>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</si>
  <si>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</si>
  <si>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</si>
  <si>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</si>
  <si>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</si>
  <si>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</si>
  <si>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</si>
  <si>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</si>
  <si>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</si>
  <si>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</si>
  <si>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</si>
  <si>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</si>
  <si>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</si>
  <si>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</si>
  <si>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</si>
  <si>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</si>
  <si>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</si>
  <si>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</si>
  <si>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</si>
  <si>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</si>
  <si>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</si>
  <si>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</si>
  <si>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</si>
  <si>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</si>
  <si>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</si>
  <si>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</si>
  <si>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</si>
  <si>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</si>
  <si>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</si>
  <si>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</si>
  <si>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</si>
  <si>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</si>
  <si>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</si>
  <si>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</si>
  <si>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</si>
  <si>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</si>
  <si>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</si>
  <si>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</si>
  <si>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</si>
  <si>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</si>
  <si>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</si>
  <si>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</si>
  <si>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</si>
  <si>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</si>
  <si>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</si>
  <si>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</si>
  <si>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</si>
  <si>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</si>
  <si>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</si>
  <si>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</si>
  <si>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</si>
  <si>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</si>
  <si>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</si>
  <si>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</si>
  <si>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</si>
  <si>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</si>
  <si>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</si>
  <si>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</si>
  <si>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</si>
  <si>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</si>
  <si>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</si>
  <si>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</si>
  <si>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</si>
  <si>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</si>
  <si>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</si>
  <si>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</si>
  <si>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</si>
  <si>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</si>
  <si>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</si>
  <si>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</si>
  <si>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</si>
  <si>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</si>
  <si>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</si>
  <si>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</si>
  <si>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</si>
  <si>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</si>
  <si>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</si>
  <si>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</si>
  <si>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</si>
  <si>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</si>
  <si>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</si>
  <si>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</si>
  <si>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</si>
  <si>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</si>
  <si>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</si>
  <si>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</si>
  <si>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</si>
  <si>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</si>
  <si>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</si>
  <si>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</si>
  <si>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</si>
  <si>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</si>
  <si>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</si>
  <si>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</si>
  <si>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</si>
  <si>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</si>
  <si>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</si>
  <si>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</si>
  <si>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</si>
  <si>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</si>
  <si>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</si>
  <si>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</si>
  <si>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</si>
  <si>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</si>
  <si>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</si>
  <si>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</si>
  <si>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</si>
  <si>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</si>
  <si>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</si>
  <si>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</si>
  <si>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</si>
  <si>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</si>
  <si>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</si>
  <si>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</si>
  <si>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</si>
  <si>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</si>
  <si>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</si>
  <si>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</si>
  <si>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</si>
  <si>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</si>
  <si>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</si>
  <si>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</si>
  <si>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</si>
  <si>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</si>
  <si>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</si>
  <si>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</si>
  <si>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</si>
  <si>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</si>
  <si>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</si>
  <si>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</si>
  <si>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</si>
  <si>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</si>
  <si>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</si>
  <si>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</si>
  <si>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</si>
  <si>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</si>
  <si>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</si>
  <si>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</si>
  <si>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</si>
  <si>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</si>
  <si>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</si>
  <si>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</si>
  <si>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</si>
  <si>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</si>
  <si>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</si>
  <si>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</si>
  <si>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</si>
  <si>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</si>
  <si>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</si>
  <si>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</si>
  <si>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</si>
  <si>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</si>
  <si>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</si>
  <si>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</si>
  <si>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</si>
  <si>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</si>
  <si>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</si>
  <si>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</si>
  <si>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</si>
  <si>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</si>
  <si>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</si>
  <si>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</si>
  <si>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</si>
  <si>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</si>
  <si>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</si>
  <si>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</si>
  <si>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</si>
  <si>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</si>
  <si>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</si>
  <si>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</si>
  <si>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</si>
  <si>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</si>
  <si>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</si>
  <si>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</si>
  <si>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</si>
  <si>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</si>
  <si>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</si>
  <si>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</si>
  <si>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</si>
  <si>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</si>
  <si>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</si>
  <si>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</si>
  <si>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</si>
  <si>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</si>
  <si>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</si>
  <si>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</si>
  <si>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</si>
  <si>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</si>
  <si>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</si>
  <si>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</si>
  <si>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</si>
  <si>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</si>
  <si>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</si>
  <si>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</si>
  <si>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</si>
  <si>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</si>
  <si>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</si>
  <si>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</si>
  <si>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</si>
  <si>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</si>
  <si>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</si>
  <si>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</si>
  <si>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</si>
  <si>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</si>
  <si>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</si>
  <si>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</si>
  <si>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</si>
  <si>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</si>
  <si>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</si>
  <si>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</si>
  <si>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</si>
  <si>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</si>
  <si>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</si>
  <si>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</si>
  <si>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</si>
  <si>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</si>
  <si>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</si>
  <si>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</si>
  <si>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</si>
  <si>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</si>
  <si>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</si>
  <si>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</si>
  <si>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</si>
  <si>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</si>
  <si>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</si>
  <si>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</si>
  <si>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</si>
  <si>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</si>
  <si>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</si>
  <si>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</si>
  <si>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</si>
  <si>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</si>
  <si>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</si>
  <si>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</si>
  <si>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</si>
  <si>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</si>
  <si>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</si>
  <si>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</si>
  <si>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</si>
  <si>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</si>
  <si>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</si>
  <si>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</si>
  <si>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</si>
  <si>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</si>
  <si>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</si>
  <si>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</si>
  <si>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</si>
  <si>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</si>
  <si>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</si>
  <si>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</si>
  <si>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</si>
  <si>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</si>
  <si>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</si>
  <si>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</si>
  <si>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</si>
  <si>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</si>
  <si>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</si>
  <si>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</si>
  <si>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</si>
  <si>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</si>
  <si>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</si>
  <si>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</si>
  <si>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</si>
  <si>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</si>
  <si>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</si>
  <si>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</si>
  <si>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</si>
  <si>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</si>
  <si>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</si>
  <si>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</si>
  <si>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</si>
  <si>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</si>
  <si>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</si>
  <si>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</si>
  <si>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</si>
  <si>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</si>
  <si>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</si>
  <si>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</si>
  <si>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</si>
  <si>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</si>
  <si>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</si>
  <si>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</si>
  <si>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</si>
  <si>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</si>
  <si>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</si>
  <si>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</si>
  <si>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</si>
  <si>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</si>
  <si>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</si>
  <si>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</si>
  <si>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</si>
  <si>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</si>
  <si>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</si>
  <si>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</si>
  <si>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</si>
  <si>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</si>
  <si>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</si>
  <si>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</si>
  <si>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</si>
  <si>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</si>
  <si>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</si>
  <si>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</si>
  <si>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</si>
  <si>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</si>
  <si>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</si>
  <si>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</si>
  <si>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</si>
  <si>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</si>
  <si>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</si>
  <si>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</si>
  <si>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</si>
  <si>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</si>
  <si>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</si>
  <si>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</si>
  <si>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</si>
  <si>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</si>
  <si>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</si>
  <si>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</si>
  <si>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</si>
  <si>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</si>
  <si>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</si>
  <si>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</si>
  <si>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</si>
  <si>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</si>
  <si>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</si>
  <si>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</si>
  <si>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</si>
  <si>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</si>
  <si>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</si>
  <si>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</si>
  <si>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</si>
  <si>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</si>
  <si>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</si>
  <si>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</si>
  <si>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</si>
  <si>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</si>
  <si>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</si>
  <si>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</si>
  <si>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</si>
  <si>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</si>
  <si>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</si>
  <si>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</si>
  <si>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</si>
  <si>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</si>
  <si>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</si>
  <si>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</si>
  <si>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</si>
  <si>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</si>
  <si>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</si>
  <si>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</si>
  <si>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</si>
  <si>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</si>
  <si>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</si>
  <si>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</si>
  <si>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</si>
  <si>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</si>
  <si>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</si>
  <si>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</si>
  <si>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</si>
  <si>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</si>
  <si>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</si>
  <si>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</si>
  <si>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</si>
  <si>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</si>
  <si>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</si>
  <si>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</si>
  <si>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</si>
  <si>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</si>
  <si>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</si>
  <si>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</si>
  <si>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</si>
  <si>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</si>
  <si>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</si>
  <si>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</si>
  <si>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</si>
  <si>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</si>
  <si>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</si>
  <si>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</si>
  <si>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</si>
  <si>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</si>
  <si>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</si>
  <si>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</si>
  <si>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</si>
  <si>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</si>
  <si>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</si>
  <si>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</si>
  <si>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</si>
  <si>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</si>
  <si>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</si>
  <si>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</si>
  <si>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</si>
  <si>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</si>
  <si>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</si>
  <si>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</si>
  <si>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</si>
  <si>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</si>
  <si>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</si>
  <si>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</si>
  <si>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</si>
  <si>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</si>
  <si>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</si>
  <si>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</si>
  <si>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</si>
  <si>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</si>
  <si>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</si>
  <si>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</si>
  <si>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</si>
  <si>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</si>
  <si>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</si>
  <si>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</si>
  <si>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</si>
  <si>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</si>
  <si>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</si>
  <si>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</si>
  <si>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</si>
  <si>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</si>
  <si>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</si>
  <si>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</si>
  <si>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</si>
  <si>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</si>
  <si>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</si>
  <si>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</si>
  <si>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</si>
  <si>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</si>
  <si>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</si>
  <si>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</si>
  <si>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</si>
  <si>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</si>
  <si>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</si>
  <si>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</si>
  <si>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</si>
  <si>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</si>
  <si>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</si>
  <si>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</si>
  <si>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</si>
  <si>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</si>
  <si>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</si>
  <si>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</si>
  <si>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</si>
  <si>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</si>
  <si>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</si>
  <si>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</si>
  <si>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</si>
  <si>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</si>
  <si>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</si>
  <si>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</si>
  <si>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</si>
  <si>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</si>
  <si>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</si>
  <si>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</si>
  <si>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</si>
  <si>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</si>
  <si>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</si>
  <si>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</si>
  <si>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</si>
  <si>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</si>
  <si>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</si>
  <si>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</si>
  <si>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</si>
  <si>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</si>
  <si>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</si>
  <si>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</si>
  <si>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</si>
  <si>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</si>
  <si>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</si>
  <si>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</si>
  <si>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</si>
  <si>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</si>
  <si>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</si>
  <si>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</si>
  <si>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</si>
  <si>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</si>
  <si>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</si>
  <si>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</si>
  <si>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</si>
  <si>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</si>
  <si>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</si>
  <si>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</si>
  <si>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</si>
  <si>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</si>
  <si>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</si>
  <si>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</si>
  <si>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</si>
  <si>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</si>
  <si>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</si>
  <si>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</si>
  <si>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</si>
  <si>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</si>
  <si>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</si>
  <si>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</si>
  <si>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</si>
  <si>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</si>
  <si>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</si>
  <si>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</si>
  <si>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</si>
  <si>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</si>
  <si>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</si>
  <si>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</si>
  <si>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</si>
  <si>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</si>
  <si>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</si>
  <si>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</si>
  <si>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</si>
  <si>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</si>
  <si>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</si>
  <si>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</si>
  <si>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</si>
  <si>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</si>
  <si>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</si>
  <si>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</si>
  <si>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</si>
  <si>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</si>
  <si>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</si>
  <si>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</si>
  <si>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</si>
  <si>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</si>
  <si>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</si>
  <si>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</si>
  <si>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</si>
  <si>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</si>
  <si>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</si>
  <si>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</si>
  <si>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</si>
  <si>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</si>
  <si>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</si>
  <si>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</si>
  <si>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</si>
  <si>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</si>
  <si>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</si>
  <si>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</si>
  <si>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</si>
  <si>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</si>
  <si>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</si>
  <si>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</si>
  <si>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</si>
  <si>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</si>
  <si>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</si>
  <si>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</si>
  <si>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</si>
  <si>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</si>
  <si>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</si>
  <si>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</si>
  <si>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</si>
  <si>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</si>
  <si>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</si>
  <si>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</si>
  <si>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</si>
  <si>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</si>
  <si>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</si>
  <si>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</si>
  <si>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</si>
  <si>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</si>
  <si>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</si>
  <si>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</si>
  <si>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</si>
  <si>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</si>
  <si>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</si>
  <si>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</si>
  <si>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</si>
  <si>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</si>
  <si>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</si>
  <si>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</si>
  <si>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</si>
  <si>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</si>
  <si>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</si>
  <si>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</si>
  <si>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</si>
  <si>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</si>
  <si>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</si>
  <si>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</si>
  <si>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</si>
  <si>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</si>
  <si>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</si>
  <si>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</si>
  <si>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</si>
  <si>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</si>
  <si>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</si>
  <si>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</si>
  <si>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</si>
  <si>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</si>
  <si>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</si>
  <si>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</si>
  <si>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</si>
  <si>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</si>
  <si>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</si>
  <si>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</si>
  <si>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</si>
  <si>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</si>
  <si>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</si>
  <si>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</si>
  <si>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</si>
  <si>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</si>
  <si>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</si>
  <si>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</si>
  <si>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</si>
  <si>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</si>
  <si>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</si>
  <si>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</si>
  <si>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</si>
  <si>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</si>
  <si>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</si>
  <si>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</si>
  <si>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</si>
  <si>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</si>
  <si>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</si>
  <si>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</si>
  <si>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</si>
  <si>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</si>
  <si>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</si>
  <si>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</si>
  <si>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</si>
  <si>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</si>
  <si>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</si>
  <si>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</si>
  <si>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</si>
  <si>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</si>
  <si>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</si>
  <si>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</si>
  <si>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</si>
  <si>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</si>
  <si>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</si>
  <si>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</si>
  <si>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</si>
  <si>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</si>
  <si>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</si>
  <si>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</si>
  <si>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</si>
  <si>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</si>
  <si>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</si>
  <si>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</si>
  <si>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</si>
  <si>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</si>
  <si>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</si>
  <si>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</si>
  <si>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</si>
  <si>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</si>
  <si>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</si>
  <si>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</si>
  <si>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</si>
  <si>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</si>
  <si>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</si>
  <si>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</si>
  <si>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</si>
  <si>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</si>
  <si>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</si>
  <si>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</si>
  <si>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</si>
  <si>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</si>
  <si>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</si>
  <si>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</si>
  <si>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</si>
  <si>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</si>
  <si>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</si>
  <si>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</si>
  <si>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</si>
  <si>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</si>
  <si>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</si>
  <si>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</si>
  <si>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</si>
  <si>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</si>
  <si>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</si>
  <si>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</si>
  <si>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</si>
  <si>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</si>
  <si>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</si>
  <si>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</si>
  <si>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</si>
  <si>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</si>
  <si>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</si>
  <si>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</si>
  <si>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</si>
  <si>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</si>
  <si>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</si>
  <si>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</si>
  <si>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</si>
  <si>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</si>
  <si>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</si>
  <si>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</si>
  <si>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</si>
  <si>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</si>
  <si>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</si>
  <si>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</si>
  <si>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</si>
  <si>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</si>
  <si>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</si>
  <si>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</si>
  <si>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</si>
  <si>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</si>
  <si>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</si>
  <si>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</si>
  <si>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</si>
  <si>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</si>
  <si>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</si>
  <si>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</si>
  <si>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</si>
  <si>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</si>
  <si>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</si>
  <si>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</si>
  <si>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</si>
  <si>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</si>
  <si>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</si>
  <si>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</si>
  <si>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</si>
  <si>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</si>
  <si>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</si>
  <si>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</si>
  <si>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</si>
  <si>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</si>
  <si>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</si>
  <si>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</si>
  <si>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</si>
  <si>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</si>
  <si>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</si>
  <si>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</si>
  <si>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</si>
  <si>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</si>
  <si>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</si>
  <si>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</si>
  <si>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</si>
  <si>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</si>
  <si>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</si>
  <si>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</si>
  <si>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</si>
  <si>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</si>
  <si>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</si>
  <si>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</si>
  <si>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</si>
  <si>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</si>
  <si>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</si>
  <si>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</si>
  <si>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</si>
  <si>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</si>
  <si>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</si>
  <si>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</si>
  <si>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</si>
  <si>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</si>
  <si>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</si>
  <si>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</si>
  <si>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</si>
  <si>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</si>
  <si>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</si>
  <si>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</si>
  <si>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</si>
  <si>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</si>
  <si>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</si>
  <si>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</si>
  <si>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</si>
  <si>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</si>
  <si>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</si>
  <si>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</si>
  <si>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</si>
  <si>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</si>
  <si>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</si>
  <si>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</si>
  <si>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</si>
  <si>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</si>
  <si>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</si>
  <si>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</si>
  <si>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</si>
  <si>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</si>
  <si>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</si>
  <si>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</si>
  <si>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</si>
  <si>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</si>
  <si>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</si>
  <si>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</si>
  <si>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</si>
  <si>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</si>
  <si>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</si>
  <si>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</si>
  <si>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</si>
  <si>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</si>
  <si>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</si>
  <si>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</si>
  <si>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</si>
  <si>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</si>
  <si>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</si>
  <si>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</si>
  <si>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</si>
  <si>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</si>
  <si>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</si>
  <si>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</si>
  <si>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</si>
  <si>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</si>
  <si>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</si>
  <si>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</si>
  <si>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</si>
  <si>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</si>
  <si>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</si>
  <si>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</si>
  <si>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</si>
  <si>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</si>
  <si>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</si>
  <si>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</si>
  <si>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</si>
  <si>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</si>
  <si>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</si>
  <si>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</si>
  <si>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</si>
  <si>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</si>
  <si>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</si>
  <si>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</si>
  <si>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</si>
  <si>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</si>
  <si>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</si>
  <si>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</si>
  <si>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</si>
  <si>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</si>
  <si>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</si>
  <si>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</si>
  <si>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</si>
  <si>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</si>
  <si>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</si>
  <si>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</si>
  <si>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</si>
  <si>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</si>
  <si>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</si>
  <si>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</si>
  <si>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</si>
  <si>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</si>
  <si>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</si>
  <si>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</si>
  <si>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</si>
  <si>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</si>
  <si>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</si>
  <si>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</si>
  <si>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</si>
  <si>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</si>
  <si>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</si>
  <si>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</si>
  <si>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</si>
  <si>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</si>
  <si>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</si>
  <si>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</si>
  <si>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</si>
  <si>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</si>
  <si>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</si>
  <si>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</si>
  <si>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</si>
  <si>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</si>
  <si>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</si>
  <si>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</si>
  <si>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</si>
  <si>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</si>
  <si>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</si>
  <si>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</si>
  <si>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</si>
  <si>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</si>
  <si>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</si>
  <si>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</si>
  <si>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</si>
  <si>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</si>
  <si>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</si>
  <si>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</si>
  <si>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</si>
  <si>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</si>
  <si>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</si>
  <si>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</si>
  <si>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</si>
  <si>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</si>
  <si>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</si>
  <si>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</si>
  <si>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</si>
  <si>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</si>
  <si>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</si>
  <si>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</si>
  <si>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</si>
  <si>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</si>
  <si>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</si>
  <si>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</si>
  <si>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</si>
  <si>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</si>
  <si>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</si>
  <si>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</si>
  <si>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</si>
  <si>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</si>
  <si>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</si>
  <si>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</si>
  <si>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</si>
  <si>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</si>
  <si>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</si>
  <si>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</si>
  <si>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</si>
  <si>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</si>
  <si>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</si>
  <si>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</si>
  <si>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</si>
  <si>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</si>
  <si>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</si>
  <si>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</si>
  <si>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</si>
  <si>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</si>
  <si>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</si>
  <si>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</si>
  <si>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</si>
  <si>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</si>
  <si>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</si>
  <si>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</si>
  <si>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</si>
  <si>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</si>
  <si>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</si>
  <si>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</si>
  <si>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</si>
  <si>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</si>
  <si>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</si>
  <si>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</si>
  <si>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</si>
  <si>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</si>
  <si>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</si>
  <si>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</si>
  <si>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</si>
  <si>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</si>
  <si>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</si>
  <si>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</si>
  <si>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</si>
  <si>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</si>
  <si>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</si>
  <si>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</si>
  <si>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</si>
  <si>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</si>
  <si>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</si>
  <si>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</si>
  <si>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</si>
  <si>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</si>
  <si>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</si>
  <si>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</si>
  <si>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</si>
  <si>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</si>
  <si>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</si>
  <si>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</si>
  <si>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</si>
  <si>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</si>
  <si>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</si>
  <si>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</si>
  <si>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</si>
  <si>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</si>
  <si>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</si>
  <si>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</si>
  <si>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</si>
  <si>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</si>
  <si>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</si>
  <si>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</si>
  <si>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</si>
  <si>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</si>
  <si>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</si>
  <si>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</si>
  <si>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</si>
  <si>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</si>
  <si>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</si>
  <si>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</si>
  <si>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</si>
  <si>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</si>
  <si>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</si>
  <si>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</si>
  <si>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</si>
  <si>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</si>
  <si>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</si>
  <si>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</si>
  <si>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</si>
  <si>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</si>
  <si>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</si>
  <si>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</si>
  <si>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</si>
  <si>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</si>
  <si>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</si>
  <si>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</si>
  <si>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</si>
  <si>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</si>
  <si>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</si>
  <si>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</si>
  <si>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</si>
  <si>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</si>
  <si>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</si>
  <si>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</si>
  <si>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</si>
  <si>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</si>
  <si>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</si>
  <si>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</si>
  <si>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</si>
  <si>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</si>
  <si>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</si>
  <si>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</si>
  <si>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</si>
  <si>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</si>
  <si>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</si>
  <si>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</si>
  <si>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</si>
  <si>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</si>
  <si>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</si>
  <si>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</si>
  <si>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</si>
  <si>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</si>
  <si>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</si>
  <si>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</si>
  <si>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</si>
  <si>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</si>
  <si>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</si>
  <si>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</si>
  <si>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</si>
  <si>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</si>
  <si>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</si>
  <si>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</si>
  <si>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</si>
  <si>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</si>
  <si>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</si>
  <si>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</si>
  <si>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</si>
  <si>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</si>
  <si>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</si>
  <si>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</si>
  <si>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</si>
  <si>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</si>
  <si>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</si>
  <si>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</si>
  <si>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</si>
  <si>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</si>
  <si>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</si>
  <si>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</si>
  <si>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</si>
  <si>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</si>
  <si>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</si>
  <si>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</si>
  <si>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</si>
  <si>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</si>
  <si>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</si>
  <si>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</si>
  <si>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</si>
  <si>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</si>
  <si>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</si>
  <si>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</si>
  <si>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</si>
  <si>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</si>
  <si>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</si>
  <si>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</si>
  <si>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</si>
  <si>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</si>
  <si>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</si>
  <si>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</si>
  <si>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</si>
  <si>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</si>
  <si>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</si>
  <si>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</si>
  <si>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</si>
  <si>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</si>
  <si>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</si>
  <si>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</si>
  <si>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</si>
  <si>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</si>
  <si>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</si>
  <si>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</si>
  <si>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</si>
  <si>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</si>
  <si>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</si>
  <si>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</si>
  <si>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</si>
  <si>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</si>
  <si>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</si>
  <si>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</si>
  <si>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</si>
  <si>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</si>
  <si>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</si>
  <si>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</si>
  <si>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</si>
  <si>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</si>
  <si>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</si>
  <si>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</si>
  <si>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</si>
  <si>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</si>
  <si>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</si>
  <si>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</si>
  <si>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</si>
  <si>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</si>
  <si>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</si>
  <si>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</si>
  <si>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</si>
  <si>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</si>
  <si>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</si>
  <si>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</si>
  <si>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</si>
  <si>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</si>
  <si>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</si>
  <si>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</si>
  <si>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</si>
  <si>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</si>
  <si>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</si>
  <si>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</si>
  <si>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</si>
  <si>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</si>
  <si>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</si>
  <si>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</si>
  <si>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</si>
  <si>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</si>
  <si>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</si>
  <si>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</si>
  <si>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</si>
  <si>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</si>
  <si>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</si>
  <si>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</si>
  <si>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</si>
  <si>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</si>
  <si>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</si>
  <si>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</si>
  <si>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</si>
  <si>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</si>
  <si>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</si>
  <si>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</si>
  <si>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</si>
  <si>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</si>
  <si>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</si>
  <si>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</si>
  <si>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</si>
  <si>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</si>
  <si>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</si>
  <si>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</si>
  <si>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</si>
  <si>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</si>
  <si>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</si>
  <si>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</si>
  <si>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</si>
  <si>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</si>
  <si>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</si>
  <si>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</si>
  <si>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</si>
  <si>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</si>
  <si>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</si>
  <si>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</si>
  <si>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</si>
  <si>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</si>
  <si>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</si>
  <si>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</si>
  <si>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</si>
  <si>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</si>
  <si>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</si>
  <si>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</si>
  <si>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</si>
  <si>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</si>
  <si>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</si>
  <si>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</si>
  <si>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</si>
  <si>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</si>
  <si>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</si>
  <si>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</si>
  <si>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</si>
  <si>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</si>
  <si>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</si>
  <si>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</si>
  <si>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</si>
  <si>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</si>
  <si>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</si>
  <si>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</si>
  <si>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</si>
  <si>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</si>
  <si>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</si>
  <si>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</si>
  <si>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</si>
  <si>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</si>
  <si>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</si>
  <si>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</si>
  <si>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</si>
  <si>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</si>
  <si>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</si>
  <si>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</si>
  <si>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</si>
  <si>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</si>
  <si>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</si>
  <si>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</si>
  <si>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</si>
  <si>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</si>
  <si>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</si>
  <si>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</si>
  <si>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</si>
  <si>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</si>
  <si>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</si>
  <si>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</si>
  <si>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</si>
  <si>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</si>
  <si>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</si>
  <si>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</si>
  <si>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</si>
  <si>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</si>
  <si>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</si>
  <si>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</si>
  <si>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</si>
  <si>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</si>
  <si>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</si>
  <si>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</si>
  <si>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</si>
  <si>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</si>
  <si>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</si>
  <si>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</si>
  <si>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</si>
  <si>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</si>
  <si>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</si>
  <si>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</si>
  <si>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</si>
  <si>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</si>
  <si>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</si>
  <si>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</si>
  <si>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</si>
  <si>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</si>
  <si>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</si>
  <si>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</si>
  <si>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</si>
  <si>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</si>
  <si>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</si>
  <si>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</si>
  <si>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</si>
  <si>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</si>
  <si>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</si>
  <si>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</si>
  <si>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</si>
  <si>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</si>
  <si>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</si>
  <si>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</si>
  <si>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</si>
  <si>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</si>
  <si>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</si>
  <si>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</si>
  <si>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</si>
  <si>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</si>
  <si>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</si>
  <si>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</si>
  <si>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</si>
  <si>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</si>
  <si>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</si>
  <si>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</si>
  <si>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</si>
  <si>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</si>
  <si>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</si>
  <si>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</si>
  <si>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</si>
  <si>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</si>
  <si>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</si>
  <si>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</si>
  <si>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</si>
  <si>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</si>
  <si>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</si>
  <si>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</si>
  <si>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</si>
  <si>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</si>
  <si>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</si>
  <si>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</si>
  <si>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</si>
  <si>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</si>
  <si>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</si>
  <si>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</si>
  <si>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</si>
  <si>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</si>
  <si>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</si>
  <si>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</si>
  <si>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</si>
  <si>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</si>
  <si>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</si>
  <si>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</si>
  <si>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</si>
  <si>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</si>
  <si>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</si>
  <si>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</si>
  <si>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</si>
  <si>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</si>
  <si>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</si>
  <si>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</si>
  <si>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</si>
  <si>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</si>
  <si>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</si>
  <si>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</si>
  <si>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</si>
  <si>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</si>
  <si>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</si>
  <si>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</si>
  <si>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</si>
  <si>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</si>
  <si>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</si>
  <si>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</si>
  <si>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</si>
  <si>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</si>
  <si>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</si>
  <si>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</si>
  <si>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</si>
  <si>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</si>
  <si>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</si>
  <si>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</si>
  <si>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</si>
  <si>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</si>
  <si>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</si>
  <si>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</si>
  <si>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</si>
  <si>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</si>
  <si>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</si>
  <si>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</si>
  <si>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</si>
  <si>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</si>
  <si>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</si>
  <si>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</si>
  <si>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</si>
  <si>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</si>
  <si>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</si>
  <si>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</si>
  <si>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</si>
  <si>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</si>
  <si>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</si>
  <si>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</si>
  <si>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</si>
  <si>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</si>
  <si>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</si>
  <si>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</si>
  <si>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</si>
  <si>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</si>
  <si>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</si>
  <si>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</si>
  <si>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</si>
  <si>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</si>
  <si>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</si>
  <si>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</si>
  <si>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</si>
  <si>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</si>
  <si>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</si>
  <si>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</si>
  <si>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</si>
  <si>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</si>
  <si>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</si>
  <si>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</si>
  <si>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</si>
  <si>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</si>
  <si>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</si>
  <si>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</si>
  <si>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</si>
  <si>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</si>
  <si>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</si>
  <si>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</si>
  <si>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</si>
  <si>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</si>
  <si>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</si>
  <si>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</si>
  <si>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</si>
  <si>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</si>
  <si>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</si>
  <si>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</si>
  <si>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</si>
  <si>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</si>
  <si>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</si>
  <si>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</si>
  <si>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</si>
  <si>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</si>
  <si>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</si>
  <si>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</si>
  <si>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</si>
  <si>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</si>
  <si>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</si>
  <si>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</si>
  <si>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</si>
  <si>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</si>
  <si>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</si>
  <si>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</si>
  <si>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</si>
  <si>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</si>
  <si>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</si>
  <si>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</si>
  <si>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</si>
  <si>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</si>
  <si>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</si>
  <si>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</si>
  <si>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</si>
  <si>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</si>
  <si>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</si>
  <si>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</si>
  <si>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</si>
  <si>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</si>
  <si>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</si>
  <si>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</si>
  <si>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</si>
  <si>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</si>
  <si>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</si>
  <si>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</si>
  <si>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</si>
  <si>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</si>
  <si>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</si>
  <si>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</si>
  <si>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</si>
  <si>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</si>
  <si>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</si>
  <si>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</si>
  <si>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</si>
  <si>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</si>
  <si>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</si>
  <si>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</si>
  <si>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</si>
  <si>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</si>
  <si>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</si>
  <si>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</si>
  <si>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</si>
  <si>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</si>
  <si>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</si>
  <si>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</si>
  <si>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</si>
  <si>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</si>
  <si>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</si>
  <si>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</si>
  <si>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</si>
  <si>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</si>
  <si>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</si>
  <si>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</si>
  <si>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</si>
  <si>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</si>
  <si>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</si>
  <si>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</si>
  <si>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</si>
  <si>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</si>
  <si>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</si>
  <si>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</si>
  <si>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</si>
  <si>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</si>
  <si>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</si>
  <si>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</si>
  <si>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</si>
  <si>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</si>
  <si>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</si>
  <si>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</si>
  <si>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</si>
  <si>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</si>
  <si>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</si>
  <si>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</si>
  <si>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</si>
  <si>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</si>
  <si>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</si>
  <si>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</si>
  <si>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</si>
  <si>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</si>
  <si>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</si>
  <si>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</si>
  <si>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</si>
  <si>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</si>
  <si>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</si>
  <si>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</si>
  <si>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</si>
  <si>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</si>
  <si>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</si>
  <si>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</si>
  <si>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</si>
  <si>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</si>
  <si>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</si>
  <si>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</si>
  <si>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</si>
  <si>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</si>
  <si>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</si>
  <si>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</si>
  <si>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</si>
  <si>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</si>
  <si>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</si>
  <si>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</si>
  <si>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</si>
  <si>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</si>
  <si>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</si>
  <si>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</si>
  <si>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</si>
  <si>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</si>
  <si>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</si>
  <si>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</si>
  <si>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</si>
  <si>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</si>
  <si>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</si>
  <si>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</si>
  <si>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</si>
  <si>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</si>
  <si>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</si>
  <si>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</si>
  <si>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</si>
  <si>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</si>
  <si>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</si>
  <si>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</si>
  <si>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</si>
  <si>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</si>
  <si>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</si>
  <si>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</si>
  <si>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</si>
  <si>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</si>
  <si>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</si>
  <si>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</si>
  <si>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</si>
  <si>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</si>
  <si>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</si>
  <si>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</si>
  <si>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</si>
  <si>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</si>
  <si>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</si>
  <si>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</si>
  <si>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</si>
  <si>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</si>
  <si>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</si>
  <si>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</si>
  <si>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</si>
  <si>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</si>
  <si>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</si>
  <si>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</si>
  <si>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</si>
  <si>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</si>
  <si>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</si>
  <si>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</si>
  <si>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</si>
  <si>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</si>
  <si>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</si>
  <si>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</si>
  <si>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</si>
  <si>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</si>
  <si>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</si>
  <si>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</si>
  <si>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</si>
  <si>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</si>
  <si>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</si>
  <si>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</si>
  <si>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</si>
  <si>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</si>
  <si>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</si>
  <si>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</si>
  <si>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</si>
  <si>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</si>
  <si>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</si>
  <si>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</si>
  <si>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</si>
  <si>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</si>
  <si>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</si>
  <si>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</si>
  <si>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</si>
  <si>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</si>
  <si>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</si>
  <si>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</si>
  <si>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</si>
  <si>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</si>
  <si>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</si>
  <si>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</si>
  <si>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</si>
  <si>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</si>
  <si>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</si>
  <si>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</si>
  <si>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</si>
  <si>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</si>
  <si>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</si>
  <si>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</si>
  <si>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</si>
  <si>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</si>
  <si>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</si>
  <si>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</si>
  <si>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</si>
  <si>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</si>
  <si>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</si>
  <si>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</si>
  <si>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</si>
  <si>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</si>
  <si>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</si>
  <si>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</si>
  <si>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</si>
  <si>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</si>
  <si>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</si>
  <si>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</si>
  <si>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</si>
  <si>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</si>
  <si>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</si>
  <si>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</si>
  <si>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</si>
  <si>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</si>
  <si>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</si>
  <si>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</si>
  <si>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</si>
  <si>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</si>
  <si>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</si>
  <si>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</si>
  <si>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</si>
  <si>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</si>
  <si>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</si>
  <si>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</si>
  <si>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</si>
  <si>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</si>
  <si>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</si>
  <si>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</si>
  <si>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</si>
  <si>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</si>
  <si>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</si>
  <si>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</si>
  <si>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</si>
  <si>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</si>
  <si>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</si>
  <si>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</si>
  <si>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</si>
  <si>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</si>
  <si>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</si>
  <si>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</si>
  <si>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</si>
  <si>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</si>
  <si>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</si>
  <si>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</si>
  <si>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</si>
  <si>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</si>
  <si>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</si>
  <si>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</si>
  <si>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</si>
  <si>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</si>
  <si>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</si>
  <si>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</si>
  <si>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</si>
  <si>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</si>
  <si>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</si>
  <si>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</si>
  <si>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</si>
  <si>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</si>
  <si>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</si>
  <si>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</si>
  <si>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</si>
  <si>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</si>
  <si>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</si>
  <si>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</si>
  <si>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</si>
  <si>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</si>
  <si>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</si>
  <si>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</si>
  <si>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</si>
  <si>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</si>
  <si>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</si>
  <si>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</si>
  <si>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</si>
  <si>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</si>
  <si>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</si>
  <si>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</si>
  <si>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</si>
  <si>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</si>
  <si>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</si>
  <si>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</si>
  <si>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</si>
  <si>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</si>
  <si>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</si>
  <si>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</si>
  <si>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</si>
  <si>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</si>
  <si>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</si>
  <si>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</si>
  <si>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</si>
  <si>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</si>
  <si>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</si>
  <si>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</si>
  <si>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</si>
  <si>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</si>
  <si>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</si>
  <si>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</si>
  <si>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</si>
  <si>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</si>
  <si>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</si>
  <si>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</si>
  <si>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</si>
  <si>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</si>
  <si>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</si>
  <si>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</si>
  <si>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</si>
  <si>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</si>
  <si>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</si>
  <si>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</si>
  <si>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</si>
  <si>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</si>
  <si>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</si>
  <si>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</si>
  <si>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</si>
  <si>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</si>
  <si>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</si>
  <si>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</si>
  <si>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</si>
  <si>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</si>
  <si>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</si>
  <si>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</si>
  <si>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</si>
  <si>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</si>
  <si>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</si>
  <si>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</si>
  <si>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</si>
  <si>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</si>
  <si>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</si>
  <si>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</si>
  <si>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</si>
  <si>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</si>
  <si>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</si>
  <si>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</si>
  <si>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</si>
  <si>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</si>
  <si>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</si>
  <si>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</si>
  <si>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</si>
  <si>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</si>
  <si>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</si>
  <si>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</si>
  <si>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</si>
  <si>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</si>
  <si>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</si>
  <si>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</si>
  <si>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</si>
  <si>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</si>
  <si>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</si>
  <si>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</si>
  <si>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</si>
  <si>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</si>
  <si>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</si>
  <si>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</si>
  <si>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</si>
  <si>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</si>
  <si>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</si>
  <si>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</si>
  <si>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</si>
  <si>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</si>
  <si>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</si>
  <si>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</si>
  <si>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</si>
  <si>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</si>
  <si>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</si>
  <si>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</si>
  <si>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</si>
  <si>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</si>
  <si>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</si>
  <si>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</si>
  <si>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</si>
  <si>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</si>
  <si>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</si>
  <si>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</si>
  <si>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</si>
  <si>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</si>
  <si>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</si>
  <si>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</si>
  <si>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</si>
  <si>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</si>
  <si>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</si>
  <si>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</si>
  <si>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</si>
  <si>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</si>
  <si>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</si>
  <si>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</si>
  <si>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</si>
  <si>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</si>
  <si>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</si>
  <si>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</si>
  <si>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</si>
  <si>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</si>
  <si>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</si>
  <si>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</si>
  <si>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</si>
  <si>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</si>
  <si>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</si>
  <si>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</si>
  <si>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</si>
  <si>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</si>
  <si>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</si>
  <si>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</si>
  <si>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</si>
  <si>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</si>
  <si>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</si>
  <si>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</si>
  <si>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</si>
  <si>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</si>
  <si>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</si>
  <si>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</si>
  <si>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</si>
  <si>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</si>
  <si>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</si>
  <si>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</si>
  <si>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</si>
  <si>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</si>
  <si>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</si>
  <si>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</si>
  <si>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</si>
  <si>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</si>
  <si>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</si>
  <si>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</si>
  <si>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</si>
  <si>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</si>
  <si>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</si>
  <si>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</si>
  <si>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</si>
  <si>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</si>
  <si>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</si>
  <si>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</si>
  <si>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</si>
  <si>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</si>
  <si>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</si>
  <si>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</si>
  <si>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</si>
  <si>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</si>
  <si>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</si>
  <si>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</si>
  <si>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</si>
  <si>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</si>
  <si>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</si>
  <si>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</si>
  <si>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</si>
  <si>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</si>
  <si>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</si>
  <si>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</si>
  <si>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</si>
  <si>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</si>
  <si>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</si>
  <si>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</si>
  <si>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</si>
  <si>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</si>
  <si>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</si>
  <si>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</si>
  <si>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</si>
  <si>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</si>
  <si>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</si>
  <si>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</si>
  <si>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</si>
  <si>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</si>
  <si>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</si>
  <si>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</si>
  <si>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</si>
  <si>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</si>
  <si>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</si>
  <si>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</si>
  <si>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</si>
  <si>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</si>
  <si>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</si>
  <si>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</si>
  <si>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</si>
  <si>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</si>
  <si>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</si>
  <si>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</si>
  <si>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</si>
  <si>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</si>
  <si>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</si>
  <si>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</si>
  <si>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</si>
  <si>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</si>
  <si>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</si>
  <si>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</si>
  <si>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</si>
  <si>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</si>
  <si>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</si>
  <si>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</si>
  <si>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</si>
  <si>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</si>
  <si>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</si>
  <si>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</si>
  <si>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</si>
  <si>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</si>
  <si>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</si>
  <si>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</si>
  <si>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</si>
  <si>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</si>
  <si>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</si>
  <si>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</si>
  <si>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</si>
  <si>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</si>
  <si>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</si>
  <si>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</si>
  <si>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</si>
  <si>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</si>
  <si>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</si>
  <si>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</si>
  <si>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</si>
  <si>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</si>
  <si>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</si>
  <si>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</si>
  <si>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</si>
  <si>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</si>
  <si>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</si>
  <si>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</si>
  <si>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</si>
  <si>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</si>
  <si>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</si>
  <si>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</si>
  <si>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</si>
  <si>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</si>
  <si>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</si>
  <si>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</si>
  <si>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</si>
  <si>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</si>
  <si>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</si>
  <si>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</si>
  <si>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</si>
  <si>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</si>
  <si>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</si>
  <si>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</si>
  <si>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</si>
  <si>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</si>
  <si>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</si>
  <si>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</si>
  <si>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</si>
  <si>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</si>
  <si>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</si>
  <si>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</si>
  <si>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</si>
  <si>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</si>
  <si>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</si>
  <si>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</si>
  <si>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</si>
  <si>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</si>
  <si>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</si>
  <si>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</si>
  <si>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</si>
  <si>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</si>
  <si>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</si>
  <si>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</si>
  <si>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</si>
  <si>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</si>
  <si>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</si>
  <si>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</si>
  <si>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</si>
  <si>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</si>
  <si>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</si>
  <si>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</si>
  <si>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</si>
  <si>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</si>
  <si>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</si>
  <si>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</si>
  <si>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</si>
  <si>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</si>
  <si>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</si>
  <si>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</si>
  <si>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</si>
  <si>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</si>
  <si>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</si>
  <si>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</si>
  <si>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</si>
  <si>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</si>
  <si>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</si>
  <si>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</si>
  <si>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</si>
  <si>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</si>
  <si>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</si>
  <si>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</si>
  <si>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</si>
  <si>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</si>
  <si>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</si>
  <si>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</si>
  <si>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</si>
  <si>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</si>
  <si>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</si>
  <si>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</si>
  <si>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</si>
  <si>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</si>
  <si>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</si>
  <si>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</si>
  <si>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</si>
  <si>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</si>
  <si>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</si>
  <si>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</si>
  <si>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</si>
  <si>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</si>
  <si>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</si>
  <si>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</si>
  <si>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</si>
  <si>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</si>
  <si>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</si>
  <si>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</si>
  <si>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</si>
  <si>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</si>
  <si>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</si>
  <si>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</si>
  <si>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</si>
  <si>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</si>
  <si>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</si>
  <si>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</si>
  <si>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</si>
  <si>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</si>
  <si>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</si>
  <si>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</si>
  <si>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</si>
  <si>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</si>
  <si>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</si>
  <si>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</si>
  <si>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</si>
  <si>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</si>
  <si>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</si>
  <si>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</si>
  <si>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</si>
  <si>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</si>
  <si>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</si>
  <si>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</si>
  <si>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</si>
  <si>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</si>
  <si>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</si>
  <si>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</si>
  <si>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</si>
  <si>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</si>
  <si>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</si>
  <si>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</si>
  <si>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</si>
  <si>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</si>
  <si>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</si>
  <si>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</si>
  <si>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</si>
  <si>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</si>
  <si>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</si>
  <si>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</si>
  <si>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</si>
  <si>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</si>
  <si>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</si>
  <si>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</si>
  <si>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</si>
  <si>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</si>
  <si>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</si>
  <si>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</si>
  <si>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</si>
  <si>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</si>
  <si>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</si>
  <si>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</si>
  <si>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</si>
  <si>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</si>
  <si>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</si>
  <si>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</si>
  <si>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</si>
  <si>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</si>
  <si>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</si>
  <si>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</si>
  <si>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</si>
  <si>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</si>
  <si>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</si>
  <si>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</si>
  <si>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</si>
  <si>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</si>
  <si>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</si>
  <si>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</si>
  <si>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</si>
  <si>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</si>
  <si>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</si>
  <si>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</si>
  <si>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</si>
  <si>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</si>
  <si>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</si>
  <si>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</si>
  <si>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</si>
  <si>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</si>
  <si>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</si>
  <si>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</si>
  <si>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</si>
  <si>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</si>
  <si>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</si>
  <si>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</si>
  <si>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</si>
  <si>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</si>
  <si>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</si>
  <si>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</si>
  <si>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</si>
  <si>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</si>
  <si>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</si>
  <si>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</si>
  <si>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</si>
  <si>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</si>
  <si>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</si>
  <si>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</si>
  <si>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</si>
  <si>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</si>
  <si>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</si>
  <si>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</si>
  <si>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</si>
  <si>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</si>
  <si>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</si>
  <si>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</si>
  <si>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</si>
  <si>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</si>
  <si>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</si>
  <si>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</si>
  <si>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</si>
  <si>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</si>
  <si>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</si>
  <si>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</si>
  <si>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</si>
  <si>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</si>
  <si>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</si>
  <si>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</si>
  <si>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</si>
  <si>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</si>
  <si>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</si>
  <si>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</si>
  <si>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</si>
  <si>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</si>
  <si>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</si>
  <si>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</si>
  <si>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</si>
  <si>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</si>
  <si>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</si>
  <si>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</si>
  <si>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</si>
  <si>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</si>
  <si>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</si>
  <si>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</si>
  <si>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</si>
  <si>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</si>
  <si>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</si>
  <si>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</si>
  <si>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</si>
  <si>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</si>
  <si>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</si>
  <si>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</si>
  <si>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</si>
  <si>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</si>
  <si>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</si>
  <si>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</si>
  <si>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</si>
  <si>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</si>
  <si>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</si>
  <si>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</si>
  <si>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</si>
  <si>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</si>
  <si>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</si>
  <si>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</si>
  <si>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</si>
  <si>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</si>
  <si>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</si>
  <si>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</si>
  <si>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</si>
  <si>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</si>
  <si>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</si>
  <si>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</si>
  <si>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</si>
  <si>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</si>
  <si>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</si>
  <si>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</si>
  <si>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</si>
  <si>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</si>
  <si>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</si>
  <si>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</si>
  <si>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</si>
  <si>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</si>
  <si>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</si>
  <si>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</si>
  <si>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</si>
  <si>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</si>
  <si>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</si>
  <si>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</si>
  <si>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</si>
  <si>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</si>
  <si>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</si>
  <si>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</si>
  <si>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</si>
  <si>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</si>
  <si>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</si>
  <si>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</si>
  <si>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</si>
  <si>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</si>
  <si>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</si>
  <si>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</si>
  <si>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</si>
  <si>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</si>
  <si>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</si>
  <si>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</si>
  <si>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</si>
  <si>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</si>
  <si>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</si>
  <si>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</si>
  <si>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</si>
  <si>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</si>
  <si>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</si>
  <si>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</si>
  <si>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</si>
  <si>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</si>
  <si>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</si>
  <si>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</si>
  <si>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</si>
  <si>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</si>
  <si>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</si>
  <si>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</si>
  <si>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</si>
  <si>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</si>
  <si>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</si>
  <si>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</si>
  <si>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</si>
  <si>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</si>
  <si>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</si>
  <si>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</si>
  <si>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</si>
  <si>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</si>
  <si>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</si>
  <si>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</si>
  <si>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</si>
  <si>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</si>
  <si>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</si>
  <si>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</si>
  <si>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</si>
  <si>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</si>
  <si>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</si>
  <si>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</si>
  <si>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</si>
  <si>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</si>
  <si>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</si>
  <si>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</si>
  <si>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</si>
  <si>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</si>
  <si>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</si>
  <si>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</si>
  <si>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</si>
  <si>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</si>
  <si>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</si>
  <si>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</si>
  <si>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</si>
  <si>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</si>
  <si>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</si>
  <si>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</si>
  <si>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</si>
  <si>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</si>
  <si>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</si>
  <si>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</si>
  <si>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</si>
  <si>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</si>
  <si>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</si>
  <si>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</si>
  <si>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</si>
  <si>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</si>
  <si>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</si>
  <si>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</si>
  <si>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</si>
  <si>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</si>
  <si>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</si>
  <si>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</si>
  <si>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</si>
  <si>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</si>
  <si>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</si>
  <si>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</si>
  <si>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</si>
  <si>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</si>
  <si>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</si>
  <si>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</si>
  <si>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</si>
  <si>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</si>
  <si>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</si>
  <si>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</si>
  <si>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</si>
  <si>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</si>
  <si>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</si>
  <si>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</si>
  <si>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</si>
  <si>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</si>
  <si>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</si>
  <si>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</si>
  <si>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</si>
  <si>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</si>
  <si>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</si>
  <si>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</si>
  <si>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</si>
  <si>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</si>
  <si>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</si>
  <si>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</si>
  <si>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</si>
  <si>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</si>
  <si>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</si>
  <si>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</si>
  <si>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</si>
  <si>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</si>
  <si>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</si>
  <si>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</si>
  <si>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</si>
  <si>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</si>
  <si>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</si>
  <si>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</si>
  <si>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</si>
  <si>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</si>
  <si>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</si>
  <si>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</si>
  <si>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</si>
  <si>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</si>
  <si>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</si>
  <si>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</si>
  <si>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</si>
  <si>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</si>
  <si>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</si>
  <si>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</si>
  <si>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</si>
  <si>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</si>
  <si>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</si>
  <si>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</si>
  <si>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</si>
  <si>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</si>
  <si>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</si>
  <si>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</si>
  <si>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</si>
  <si>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</si>
  <si>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</si>
  <si>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</si>
  <si>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</si>
  <si>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</si>
  <si>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</si>
  <si>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</si>
  <si>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</si>
  <si>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</si>
  <si>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</si>
  <si>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</si>
  <si>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</si>
  <si>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</si>
  <si>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</si>
  <si>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</si>
  <si>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</si>
  <si>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</si>
  <si>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</si>
  <si>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</si>
  <si>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</si>
  <si>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</si>
  <si>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</si>
  <si>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</si>
  <si>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</si>
  <si>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</si>
  <si>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</si>
  <si>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</si>
  <si>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</si>
  <si>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</si>
  <si>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</si>
  <si>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</si>
  <si>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</si>
  <si>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</si>
  <si>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</si>
  <si>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</si>
  <si>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</si>
  <si>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</si>
  <si>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</si>
  <si>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</si>
  <si>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</si>
  <si>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</si>
  <si>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</si>
  <si>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</si>
  <si>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</si>
  <si>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</si>
  <si>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</si>
  <si>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</si>
  <si>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</si>
  <si>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</si>
  <si>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</si>
  <si>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</si>
  <si>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</si>
  <si>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</si>
  <si>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</si>
  <si>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</si>
  <si>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</si>
  <si>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</si>
  <si>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</si>
  <si>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</si>
  <si>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</si>
  <si>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</si>
  <si>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</si>
  <si>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</si>
  <si>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</si>
  <si>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</si>
  <si>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</si>
  <si>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</si>
  <si>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</si>
  <si>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</si>
  <si>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</si>
  <si>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</si>
  <si>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</si>
  <si>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</si>
  <si>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</si>
  <si>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</si>
  <si>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</si>
  <si>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</si>
  <si>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</si>
  <si>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</si>
  <si>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</si>
  <si>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</si>
  <si>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</si>
  <si>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</si>
  <si>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</si>
  <si>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</si>
  <si>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</si>
  <si>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</si>
  <si>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</si>
  <si>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</si>
  <si>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</si>
  <si>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</si>
  <si>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</si>
  <si>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</si>
  <si>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</si>
  <si>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</si>
  <si>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</si>
  <si>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</si>
  <si>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</si>
  <si>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</si>
  <si>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</si>
  <si>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</si>
  <si>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</si>
  <si>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</si>
  <si>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</si>
  <si>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</si>
  <si>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</si>
  <si>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</si>
  <si>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</si>
  <si>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</si>
  <si>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</si>
  <si>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</si>
  <si>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</si>
  <si>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</si>
  <si>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</si>
  <si>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</si>
  <si>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</si>
  <si>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</si>
  <si>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</si>
  <si>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</si>
  <si>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</si>
  <si>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</si>
  <si>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</si>
  <si>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</si>
  <si>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</si>
  <si>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</si>
  <si>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</si>
  <si>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</si>
  <si>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</si>
  <si>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</si>
  <si>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</si>
  <si>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</si>
  <si>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</si>
  <si>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</si>
  <si>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</si>
  <si>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</si>
  <si>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</si>
  <si>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</si>
  <si>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</si>
  <si>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</si>
  <si>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</si>
  <si>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</si>
  <si>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</si>
  <si>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</si>
  <si>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</si>
  <si>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</si>
  <si>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</si>
  <si>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</si>
  <si>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</si>
  <si>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</si>
  <si>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</si>
  <si>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</si>
  <si>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</si>
  <si>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</si>
  <si>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</si>
  <si>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</si>
  <si>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</si>
  <si>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</si>
  <si>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</si>
  <si>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</si>
  <si>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</si>
  <si>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</si>
  <si>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</si>
  <si>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</si>
  <si>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</si>
  <si>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</si>
  <si>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</si>
  <si>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</si>
  <si>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</si>
  <si>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</si>
  <si>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</si>
  <si>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</si>
  <si>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</si>
  <si>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</si>
  <si>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</si>
  <si>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</si>
  <si>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</si>
  <si>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</si>
  <si>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</si>
  <si>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</si>
  <si>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</si>
  <si>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</si>
  <si>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</si>
  <si>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</si>
  <si>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</si>
  <si>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</si>
  <si>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</si>
  <si>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</si>
  <si>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</si>
  <si>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</si>
  <si>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</si>
  <si>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</si>
  <si>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</si>
  <si>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</si>
  <si>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</si>
  <si>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</si>
  <si>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</si>
  <si>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</si>
  <si>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</si>
  <si>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</si>
  <si>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</si>
  <si>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</si>
  <si>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</si>
  <si>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</si>
  <si>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</si>
  <si>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</si>
  <si>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</si>
  <si>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</si>
  <si>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</si>
  <si>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</si>
  <si>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</si>
  <si>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</si>
  <si>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</si>
  <si>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</si>
  <si>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</si>
  <si>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</si>
  <si>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</si>
  <si>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</si>
  <si>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</si>
  <si>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</si>
  <si>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</si>
  <si>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</si>
  <si>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</si>
  <si>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</si>
  <si>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</si>
  <si>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</si>
  <si>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</si>
  <si>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</si>
  <si>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</si>
  <si>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</si>
  <si>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</si>
  <si>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</si>
  <si>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</si>
  <si>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</si>
  <si>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</si>
  <si>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</si>
  <si>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</si>
  <si>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</si>
  <si>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</si>
  <si>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</si>
  <si>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</si>
  <si>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</si>
  <si>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</si>
  <si>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</si>
  <si>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</si>
  <si>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</si>
  <si>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</si>
  <si>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</si>
  <si>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</si>
  <si>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</si>
  <si>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</si>
  <si>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</si>
  <si>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</si>
  <si>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</si>
  <si>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</si>
  <si>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</si>
  <si>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</si>
  <si>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</si>
  <si>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</si>
  <si>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</si>
  <si>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</si>
  <si>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</si>
  <si>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</si>
  <si>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</si>
  <si>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</si>
  <si>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</si>
  <si>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</si>
  <si>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</si>
  <si>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</si>
  <si>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</si>
  <si>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</si>
  <si>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</si>
  <si>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</si>
  <si>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</si>
  <si>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</si>
  <si>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</si>
  <si>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</si>
  <si>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</si>
  <si>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</si>
  <si>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</si>
  <si>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</si>
  <si>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</si>
  <si>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</si>
  <si>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</si>
  <si>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</si>
  <si>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</si>
  <si>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</si>
  <si>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</si>
  <si>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</si>
  <si>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</si>
  <si>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</si>
  <si>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</si>
  <si>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</si>
  <si>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</si>
  <si>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</si>
  <si>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</si>
  <si>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</si>
  <si>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</si>
  <si>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</si>
  <si>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</si>
  <si>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</si>
  <si>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</si>
  <si>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</si>
  <si>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</si>
  <si>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</si>
  <si>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</si>
  <si>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</si>
  <si>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</si>
  <si>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</si>
  <si>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</si>
  <si>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</si>
  <si>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</si>
  <si>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</si>
  <si>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</si>
  <si>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</si>
  <si>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</si>
  <si>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</si>
  <si>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</si>
  <si>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</si>
  <si>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</si>
  <si>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</si>
  <si>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</si>
  <si>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</si>
  <si>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</si>
  <si>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</si>
  <si>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</si>
  <si>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</si>
  <si>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</si>
  <si>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</si>
  <si>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</si>
  <si>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</si>
  <si>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</si>
  <si>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</si>
  <si>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</si>
  <si>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</si>
  <si>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</si>
  <si>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</si>
  <si>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</si>
  <si>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</si>
  <si>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</si>
  <si>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</si>
  <si>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</si>
  <si>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</si>
  <si>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</si>
  <si>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</si>
  <si>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</si>
  <si>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</si>
  <si>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</si>
  <si>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</si>
  <si>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</si>
  <si>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</si>
  <si>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</si>
  <si>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</si>
  <si>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</si>
  <si>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</si>
  <si>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</si>
  <si>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</si>
  <si>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</si>
  <si>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</si>
  <si>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</si>
  <si>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</si>
  <si>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</si>
  <si>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</si>
  <si>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</si>
  <si>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</si>
  <si>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</si>
  <si>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</si>
  <si>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</si>
  <si>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</si>
  <si>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</si>
  <si>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</si>
  <si>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</si>
  <si>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</si>
  <si>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</si>
  <si>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</si>
  <si>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</si>
  <si>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</si>
  <si>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</si>
  <si>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</si>
  <si>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</si>
  <si>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</si>
  <si>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</si>
  <si>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</si>
  <si>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</si>
  <si>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</si>
  <si>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</si>
  <si>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</si>
  <si>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</si>
  <si>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</si>
  <si>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</si>
  <si>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</si>
  <si>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</si>
  <si>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</si>
  <si>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</si>
  <si>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</si>
  <si>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</si>
  <si>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</si>
  <si>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</si>
  <si>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</si>
  <si>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</si>
  <si>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</si>
  <si>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</si>
  <si>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</si>
  <si>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</si>
  <si>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</si>
  <si>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</si>
  <si>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</si>
  <si>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</si>
  <si>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</si>
  <si>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</si>
  <si>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</si>
  <si>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</si>
  <si>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</si>
  <si>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</si>
  <si>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</si>
  <si>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</si>
  <si>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</si>
  <si>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</si>
  <si>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</si>
  <si>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</si>
  <si>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</si>
  <si>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</si>
  <si>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</si>
  <si>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</si>
  <si>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</si>
  <si>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</si>
  <si>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</si>
  <si>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</si>
  <si>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</si>
  <si>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</si>
  <si>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</si>
  <si>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</si>
  <si>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</si>
  <si>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</si>
  <si>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</si>
  <si>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</si>
  <si>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</si>
  <si>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</si>
  <si>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</si>
  <si>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</si>
  <si>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</si>
  <si>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</si>
  <si>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</si>
  <si>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</si>
  <si>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</si>
  <si>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</si>
  <si>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</si>
  <si>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</si>
  <si>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</si>
  <si>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</si>
  <si>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</si>
  <si>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</si>
  <si>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</si>
  <si>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</si>
  <si>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</si>
  <si>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</si>
  <si>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</si>
  <si>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</si>
  <si>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</si>
  <si>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</si>
  <si>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</si>
  <si>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</si>
  <si>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</si>
  <si>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</si>
  <si>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</si>
  <si>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</si>
  <si>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</si>
  <si>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</si>
  <si>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</si>
  <si>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</si>
  <si>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</si>
  <si>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</si>
  <si>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</si>
  <si>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</si>
  <si>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</si>
  <si>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</si>
  <si>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</si>
  <si>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</si>
  <si>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</si>
  <si>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</si>
  <si>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</si>
  <si>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</si>
  <si>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</si>
  <si>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</si>
  <si>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</si>
  <si>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</si>
  <si>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</si>
  <si>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</si>
  <si>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</si>
  <si>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</si>
  <si>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</si>
  <si>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</si>
  <si>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</si>
  <si>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</si>
  <si>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</si>
  <si>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</si>
  <si>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</si>
  <si>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</si>
  <si>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</si>
  <si>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</si>
  <si>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</si>
  <si>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</si>
  <si>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</si>
  <si>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</si>
  <si>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</si>
  <si>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</si>
  <si>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</si>
  <si>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</si>
  <si>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</si>
  <si>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</si>
  <si>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</si>
  <si>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</si>
  <si>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</si>
  <si>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</si>
  <si>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</si>
  <si>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</si>
  <si>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</si>
  <si>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</si>
  <si>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</si>
  <si>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</si>
  <si>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</si>
  <si>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</si>
  <si>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</si>
  <si>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</si>
  <si>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</si>
  <si>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</si>
  <si>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</si>
  <si>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</si>
  <si>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</si>
  <si>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</si>
  <si>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</si>
  <si>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</si>
  <si>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</si>
  <si>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</si>
  <si>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</si>
  <si>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</si>
  <si>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</si>
  <si>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</si>
  <si>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</si>
  <si>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</si>
  <si>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</si>
  <si>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</si>
  <si>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</si>
  <si>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</si>
  <si>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</si>
  <si>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</si>
  <si>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</si>
  <si>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</si>
  <si>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</si>
  <si>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</si>
  <si>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</si>
  <si>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</si>
  <si>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</si>
  <si>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</si>
  <si>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</si>
  <si>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</si>
  <si>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</si>
  <si>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</si>
  <si>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</si>
  <si>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</si>
  <si>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</si>
  <si>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</si>
  <si>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</si>
  <si>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</si>
  <si>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</si>
  <si>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</si>
  <si>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</si>
  <si>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</si>
  <si>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</si>
  <si>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</si>
  <si>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</si>
  <si>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</si>
  <si>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</si>
  <si>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</si>
  <si>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</si>
  <si>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</si>
  <si>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</si>
  <si>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</si>
  <si>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</si>
  <si>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</si>
  <si>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</si>
  <si>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</si>
  <si>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</si>
  <si>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</si>
  <si>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</si>
  <si>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</si>
  <si>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</si>
  <si>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</si>
  <si>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</si>
  <si>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</si>
  <si>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</si>
  <si>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</si>
  <si>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</si>
  <si>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</si>
  <si>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</si>
  <si>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</si>
  <si>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</si>
  <si>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</si>
  <si>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</si>
  <si>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</si>
  <si>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</si>
  <si>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</si>
  <si>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</si>
  <si>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</si>
  <si>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</si>
  <si>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</si>
  <si>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</si>
  <si>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</si>
  <si>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</si>
  <si>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</si>
  <si>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</si>
  <si>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</si>
  <si>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</si>
  <si>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</si>
  <si>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</si>
  <si>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</si>
  <si>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</si>
  <si>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</si>
  <si>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</si>
  <si>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</si>
  <si>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</si>
  <si>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</si>
  <si>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</si>
  <si>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</si>
  <si>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</si>
  <si>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</si>
  <si>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</si>
  <si>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</si>
  <si>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</si>
  <si>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</si>
  <si>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</si>
  <si>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</si>
  <si>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</si>
  <si>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</si>
  <si>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</si>
  <si>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</si>
  <si>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</si>
  <si>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</si>
  <si>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</si>
  <si>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</si>
  <si>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</si>
  <si>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</si>
  <si>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</si>
  <si>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</si>
  <si>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</si>
  <si>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</si>
  <si>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</si>
  <si>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</si>
  <si>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</si>
  <si>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</si>
  <si>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</si>
  <si>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</si>
  <si>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</si>
  <si>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</si>
  <si>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</si>
  <si>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</si>
  <si>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</si>
  <si>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</si>
  <si>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</si>
  <si>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</si>
  <si>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</si>
  <si>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</si>
  <si>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</si>
  <si>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</si>
  <si>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</si>
  <si>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</si>
  <si>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</si>
  <si>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</si>
  <si>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</si>
  <si>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</si>
  <si>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</si>
  <si>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</si>
  <si>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</si>
  <si>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</si>
  <si>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</si>
  <si>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</si>
  <si>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</si>
  <si>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</si>
  <si>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</si>
  <si>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</si>
  <si>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</si>
  <si>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</si>
  <si>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</si>
  <si>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</si>
  <si>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</si>
  <si>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</si>
  <si>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</si>
  <si>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</si>
  <si>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</si>
  <si>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</si>
  <si>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</si>
  <si>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</si>
  <si>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</si>
  <si>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</si>
  <si>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</si>
  <si>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</si>
  <si>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</si>
  <si>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</si>
  <si>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</si>
  <si>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</si>
  <si>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</si>
  <si>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</si>
  <si>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</si>
  <si>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</si>
  <si>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</si>
  <si>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</si>
  <si>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</si>
  <si>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</si>
  <si>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</si>
  <si>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</si>
  <si>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</si>
  <si>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</si>
  <si>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</si>
  <si>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</si>
  <si>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</si>
  <si>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</si>
  <si>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</si>
  <si>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</si>
  <si>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</si>
  <si>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</si>
  <si>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</si>
  <si>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</si>
  <si>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</si>
  <si>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</si>
  <si>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</si>
  <si>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</si>
  <si>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</si>
  <si>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</si>
  <si>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</si>
  <si>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</si>
  <si>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</si>
  <si>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</si>
  <si>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</si>
  <si>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</si>
  <si>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</si>
  <si>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</si>
  <si>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</si>
  <si>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</si>
  <si>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</si>
  <si>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</si>
  <si>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</si>
  <si>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</si>
  <si>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</si>
  <si>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</si>
  <si>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</si>
  <si>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</si>
  <si>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</si>
  <si>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</si>
  <si>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</si>
  <si>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</si>
  <si>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</si>
  <si>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</si>
  <si>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</si>
  <si>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</si>
  <si>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</si>
  <si>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</si>
  <si>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</si>
  <si>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</si>
  <si>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</si>
  <si>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</si>
  <si>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</si>
  <si>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</si>
  <si>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</si>
  <si>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</si>
  <si>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</si>
  <si>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</si>
  <si>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</si>
  <si>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</si>
  <si>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</si>
  <si>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</si>
  <si>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</si>
  <si>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</si>
  <si>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</si>
  <si>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</si>
  <si>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</si>
  <si>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</si>
  <si>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</si>
  <si>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</si>
  <si>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</si>
  <si>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</si>
  <si>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</si>
  <si>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</si>
  <si>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</si>
  <si>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</si>
  <si>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</si>
  <si>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</si>
  <si>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</si>
  <si>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</si>
  <si>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</si>
  <si>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</si>
  <si>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</si>
  <si>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</si>
  <si>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</si>
  <si>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</si>
  <si>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</si>
  <si>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</si>
  <si>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</si>
  <si>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</si>
  <si>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</si>
  <si>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</si>
  <si>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</si>
  <si>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</si>
  <si>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</si>
  <si>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</si>
  <si>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</si>
  <si>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</si>
  <si>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</si>
  <si>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</si>
  <si>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</si>
  <si>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</si>
  <si>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</si>
  <si>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</si>
  <si>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</si>
  <si>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</si>
  <si>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</si>
  <si>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</si>
  <si>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</si>
  <si>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</si>
  <si>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</si>
  <si>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</si>
  <si>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</si>
  <si>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</si>
  <si>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</si>
  <si>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</si>
  <si>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</si>
  <si>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</si>
  <si>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</si>
  <si>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</si>
  <si>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</si>
  <si>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</si>
  <si>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</si>
  <si>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</si>
  <si>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</si>
  <si>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</si>
  <si>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</si>
  <si>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</si>
  <si>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</si>
  <si>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</si>
  <si>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</si>
  <si>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</si>
  <si>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</si>
  <si>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</si>
  <si>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</si>
  <si>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</si>
  <si>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</si>
  <si>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</si>
  <si>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</si>
  <si>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</si>
  <si>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</si>
  <si>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</si>
  <si>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</si>
  <si>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</si>
  <si>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</si>
  <si>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</si>
  <si>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</si>
  <si>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</si>
  <si>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</si>
  <si>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</si>
  <si>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</si>
  <si>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</si>
  <si>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</si>
  <si>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</si>
  <si>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</si>
  <si>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</si>
  <si>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</si>
  <si>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</si>
  <si>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</si>
  <si>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</si>
  <si>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</si>
  <si>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</si>
  <si>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</si>
  <si>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</si>
  <si>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</si>
  <si>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</si>
  <si>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</si>
  <si>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</si>
  <si>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</si>
  <si>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</si>
  <si>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</si>
  <si>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</si>
  <si>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</si>
  <si>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</si>
  <si>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</si>
  <si>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</si>
  <si>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</si>
  <si>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</si>
  <si>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</si>
  <si>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</si>
  <si>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</si>
  <si>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</si>
  <si>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</si>
  <si>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</si>
  <si>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</si>
  <si>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</si>
  <si>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</si>
  <si>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</si>
  <si>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</si>
  <si>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</si>
  <si>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</si>
  <si>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</si>
  <si>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</si>
  <si>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</si>
  <si>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</si>
  <si>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</si>
  <si>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</si>
  <si>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</si>
  <si>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</si>
  <si>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</si>
  <si>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</si>
  <si>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</si>
  <si>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</si>
  <si>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</si>
  <si>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</si>
  <si>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</si>
  <si>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</si>
  <si>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</si>
  <si>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</si>
  <si>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</si>
  <si>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</si>
  <si>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</si>
  <si>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</si>
  <si>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</si>
  <si>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</si>
  <si>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</si>
  <si>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</si>
  <si>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</si>
  <si>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</si>
  <si>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</si>
  <si>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</si>
  <si>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</si>
  <si>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</si>
  <si>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</si>
  <si>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</si>
  <si>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</si>
  <si>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</si>
  <si>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</si>
  <si>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</si>
  <si>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</si>
  <si>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</si>
  <si>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</si>
  <si>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</si>
  <si>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</si>
  <si>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</si>
  <si>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</si>
  <si>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</si>
  <si>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</si>
  <si>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</si>
  <si>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</si>
  <si>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</si>
  <si>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</si>
  <si>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</si>
  <si>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</si>
  <si>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</si>
  <si>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</si>
  <si>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</si>
  <si>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</si>
  <si>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</si>
  <si>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</si>
  <si>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</si>
  <si>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</si>
  <si>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</si>
  <si>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</si>
  <si>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</si>
  <si>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</si>
  <si>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</si>
  <si>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</si>
  <si>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</si>
  <si>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</si>
  <si>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</si>
  <si>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</si>
  <si>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</si>
  <si>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</si>
  <si>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</si>
  <si>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</si>
  <si>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</si>
  <si>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</si>
  <si>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</si>
  <si>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</si>
  <si>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</si>
  <si>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</si>
  <si>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</si>
  <si>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</si>
  <si>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</si>
  <si>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</si>
  <si>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</si>
  <si>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</si>
  <si>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</si>
  <si>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</si>
  <si>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</si>
  <si>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</si>
  <si>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</si>
  <si>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</si>
  <si>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</si>
  <si>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</si>
  <si>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</si>
  <si>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</si>
  <si>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</si>
  <si>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</si>
  <si>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</si>
  <si>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</si>
  <si>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</si>
  <si>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</si>
  <si>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</si>
  <si>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</si>
  <si>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</si>
  <si>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</si>
  <si>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</si>
  <si>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</si>
  <si>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</si>
  <si>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</si>
  <si>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</si>
  <si>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</si>
  <si>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</si>
  <si>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</si>
  <si>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</si>
  <si>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</si>
  <si>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</si>
  <si>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</si>
  <si>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</si>
  <si>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</si>
  <si>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</si>
  <si>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</si>
  <si>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</si>
  <si>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</si>
  <si>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</si>
  <si>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</si>
  <si>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</si>
  <si>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</si>
  <si>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</si>
  <si>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</si>
  <si>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</si>
  <si>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</si>
  <si>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</si>
  <si>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</si>
  <si>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</si>
  <si>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</si>
  <si>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</si>
  <si>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</si>
  <si>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</si>
  <si>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</si>
  <si>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</si>
  <si>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</si>
  <si>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</si>
  <si>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</si>
  <si>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</si>
  <si>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</si>
  <si>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</si>
  <si>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</si>
  <si>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</si>
  <si>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</si>
  <si>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</si>
  <si>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</si>
  <si>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</si>
  <si>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</si>
  <si>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</si>
  <si>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</si>
  <si>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</si>
  <si>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</si>
  <si>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</si>
  <si>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</si>
  <si>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</si>
  <si>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</si>
  <si>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</si>
  <si>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</si>
  <si>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</si>
  <si>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</si>
  <si>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</si>
  <si>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</si>
  <si>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</si>
  <si>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</si>
  <si>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</si>
  <si>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</si>
  <si>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</si>
  <si>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</si>
  <si>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</si>
  <si>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</si>
  <si>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</si>
  <si>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</si>
  <si>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</si>
  <si>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</si>
  <si>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</si>
  <si>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</si>
  <si>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</si>
  <si>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</si>
  <si>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</si>
  <si>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</si>
  <si>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</si>
  <si>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</si>
  <si>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</si>
  <si>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</si>
  <si>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</si>
  <si>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</si>
  <si>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</si>
  <si>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</si>
  <si>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</si>
  <si>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</si>
  <si>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</si>
  <si>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</si>
  <si>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</si>
  <si>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</si>
  <si>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</si>
  <si>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</si>
  <si>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</si>
  <si>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</si>
  <si>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</si>
  <si>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</si>
  <si>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</si>
  <si>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</si>
  <si>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</si>
  <si>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</si>
  <si>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</si>
  <si>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</si>
  <si>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</si>
  <si>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</si>
  <si>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</si>
  <si>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</si>
  <si>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</si>
  <si>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</si>
  <si>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</si>
  <si>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</si>
  <si>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</si>
  <si>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</si>
  <si>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</si>
  <si>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</si>
  <si>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</si>
  <si>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</si>
  <si>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</si>
  <si>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</si>
  <si>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</si>
  <si>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</si>
  <si>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</si>
  <si>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</si>
  <si>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</si>
  <si>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</si>
  <si>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</si>
  <si>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</si>
  <si>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</si>
  <si>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</si>
  <si>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</si>
  <si>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</si>
  <si>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</si>
  <si>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</si>
  <si>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</si>
  <si>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</si>
  <si>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</si>
  <si>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</si>
  <si>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</si>
  <si>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</si>
  <si>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</si>
  <si>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</si>
  <si>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</si>
  <si>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</si>
  <si>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</si>
  <si>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</si>
  <si>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</si>
  <si>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</si>
  <si>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</si>
  <si>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</si>
  <si>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</si>
  <si>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</si>
  <si>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</si>
  <si>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</si>
  <si>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</si>
  <si>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</si>
  <si>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</si>
  <si>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</si>
  <si>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</si>
  <si>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</si>
  <si>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</si>
  <si>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</si>
  <si>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</si>
  <si>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</si>
  <si>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</si>
  <si>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</si>
  <si>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</si>
  <si>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</si>
  <si>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</si>
  <si>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</si>
  <si>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</si>
  <si>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</si>
  <si>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</si>
  <si>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</si>
  <si>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</si>
  <si>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</si>
  <si>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</si>
  <si>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</si>
  <si>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</si>
  <si>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</si>
  <si>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</si>
  <si>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</si>
  <si>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</si>
  <si>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</si>
  <si>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</si>
  <si>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</si>
  <si>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</si>
  <si>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</si>
  <si>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</si>
  <si>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</si>
  <si>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</si>
  <si>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</si>
  <si>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</si>
  <si>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</si>
  <si>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</si>
  <si>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</si>
  <si>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</si>
  <si>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</si>
  <si>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</si>
  <si>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</si>
  <si>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</si>
  <si>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</si>
  <si>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</si>
  <si>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</si>
  <si>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</si>
  <si>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</si>
  <si>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</si>
  <si>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</si>
  <si>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</si>
  <si>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</si>
  <si>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</si>
  <si>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</si>
  <si>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</si>
  <si>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</si>
  <si>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</si>
  <si>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</si>
  <si>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</si>
  <si>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</si>
  <si>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</si>
  <si>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</si>
  <si>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</si>
  <si>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</si>
  <si>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</si>
  <si>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</si>
  <si>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</si>
  <si>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</si>
  <si>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</si>
  <si>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</si>
  <si>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</si>
  <si>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</si>
  <si>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</si>
  <si>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</si>
  <si>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</si>
  <si>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</si>
  <si>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</si>
  <si>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</si>
  <si>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</si>
  <si>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</si>
  <si>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</si>
  <si>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</si>
  <si>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</si>
  <si>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</si>
  <si>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</si>
  <si>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</si>
  <si>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</si>
  <si>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</si>
  <si>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</si>
  <si>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</si>
  <si>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</si>
  <si>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</si>
  <si>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</si>
  <si>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</si>
  <si>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</si>
  <si>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</si>
  <si>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</si>
  <si>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</si>
  <si>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</si>
  <si>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</si>
  <si>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</si>
  <si>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</si>
  <si>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</si>
  <si>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</si>
  <si>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</si>
  <si>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</si>
  <si>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</si>
  <si>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</si>
  <si>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</si>
  <si>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</si>
  <si>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</si>
  <si>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</si>
  <si>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</si>
  <si>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</si>
  <si>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</si>
  <si>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</si>
  <si>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</si>
  <si>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</si>
  <si>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</si>
  <si>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</si>
  <si>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</si>
  <si>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</si>
  <si>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</si>
  <si>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</si>
  <si>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</si>
  <si>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</si>
  <si>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</si>
  <si>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</si>
  <si>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</si>
  <si>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</si>
  <si>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</si>
  <si>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</si>
  <si>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</si>
  <si>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</si>
  <si>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</si>
  <si>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</si>
  <si>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</si>
  <si>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</si>
  <si>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</si>
  <si>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</si>
  <si>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</si>
  <si>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</si>
  <si>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</si>
  <si>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</si>
  <si>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</si>
  <si>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</si>
  <si>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</si>
  <si>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</si>
  <si>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</si>
  <si>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</si>
  <si>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</si>
  <si>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</si>
  <si>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</si>
  <si>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</si>
  <si>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</si>
  <si>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</si>
  <si>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</si>
  <si>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</si>
  <si>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</si>
  <si>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</si>
  <si>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</si>
  <si>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</si>
  <si>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</si>
  <si>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</si>
  <si>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</si>
  <si>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</si>
  <si>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</si>
  <si>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</si>
  <si>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</si>
  <si>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</si>
  <si>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</si>
  <si>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</si>
  <si>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</si>
  <si>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</si>
  <si>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</si>
  <si>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</si>
  <si>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</si>
  <si>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</si>
  <si>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</si>
  <si>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</si>
  <si>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</si>
  <si>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</si>
  <si>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</si>
  <si>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</si>
  <si>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</si>
  <si>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</si>
  <si>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</si>
  <si>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</si>
  <si>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</si>
  <si>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</si>
  <si>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</si>
  <si>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</si>
  <si>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</si>
  <si>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</si>
  <si>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</si>
  <si>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</si>
  <si>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</si>
  <si>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</si>
  <si>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</si>
  <si>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</si>
  <si>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</si>
  <si>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</si>
  <si>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</si>
  <si>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</si>
  <si>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</si>
  <si>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</si>
  <si>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</si>
  <si>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</si>
  <si>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</si>
  <si>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</si>
  <si>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</si>
  <si>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</si>
  <si>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</si>
  <si>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</si>
  <si>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</si>
  <si>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</si>
  <si>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</si>
  <si>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</si>
  <si>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</si>
  <si>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</si>
  <si>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</si>
  <si>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</si>
  <si>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</si>
  <si>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</si>
  <si>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</si>
  <si>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</si>
  <si>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</si>
  <si>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</si>
  <si>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</si>
  <si>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</si>
  <si>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</si>
  <si>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</si>
  <si>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</si>
  <si>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</si>
  <si>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</si>
  <si>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</si>
  <si>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</si>
  <si>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</si>
  <si>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</si>
  <si>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</si>
  <si>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</si>
  <si>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</si>
  <si>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</si>
  <si>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</si>
  <si>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</si>
  <si>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</si>
  <si>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</si>
  <si>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</si>
  <si>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</si>
  <si>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</si>
  <si>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</si>
  <si>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</si>
  <si>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</si>
  <si>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</si>
  <si>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</si>
  <si>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</si>
  <si>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</si>
  <si>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</si>
  <si>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</si>
  <si>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</si>
  <si>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</si>
  <si>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</si>
  <si>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</si>
  <si>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</si>
  <si>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</si>
  <si>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</si>
  <si>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</si>
  <si>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</si>
  <si>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</si>
  <si>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</si>
  <si>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</si>
  <si>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</si>
  <si>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</si>
  <si>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</si>
  <si>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</si>
  <si>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</si>
  <si>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</si>
  <si>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</si>
  <si>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</si>
  <si>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</si>
  <si>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</si>
  <si>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</si>
  <si>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</si>
  <si>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</si>
  <si>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</si>
  <si>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</si>
  <si>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</si>
  <si>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</si>
  <si>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</si>
  <si>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</si>
  <si>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</si>
  <si>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</si>
  <si>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</si>
  <si>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</si>
  <si>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</si>
  <si>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</si>
  <si>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</si>
  <si>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</si>
  <si>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</si>
  <si>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</si>
  <si>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</si>
  <si>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</si>
  <si>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</si>
  <si>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</si>
  <si>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</si>
  <si>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</si>
  <si>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</si>
  <si>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</si>
  <si>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</si>
  <si>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</si>
  <si>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</si>
  <si>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</si>
  <si>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</si>
  <si>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</si>
  <si>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</si>
  <si>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</si>
  <si>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</si>
  <si>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</si>
  <si>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</si>
  <si>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</si>
  <si>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</si>
  <si>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</si>
  <si>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</si>
  <si>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</si>
  <si>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</si>
  <si>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</si>
  <si>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</si>
  <si>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</si>
  <si>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</si>
  <si>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</si>
  <si>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</si>
  <si>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</si>
  <si>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</si>
  <si>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</si>
  <si>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</si>
  <si>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</si>
  <si>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</si>
  <si>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</si>
  <si>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</si>
  <si>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</si>
  <si>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</si>
  <si>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</si>
  <si>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</si>
  <si>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</si>
  <si>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</si>
  <si>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</si>
  <si>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</si>
  <si>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</si>
  <si>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</si>
  <si>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</si>
  <si>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</si>
  <si>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</si>
  <si>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</si>
  <si>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</si>
  <si>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</si>
  <si>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</si>
  <si>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</si>
  <si>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</si>
  <si>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</si>
  <si>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</si>
  <si>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</si>
  <si>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</si>
  <si>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</si>
  <si>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</si>
  <si>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</si>
  <si>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</si>
  <si>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</si>
  <si>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</si>
  <si>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</si>
  <si>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</si>
  <si>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</si>
  <si>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</si>
  <si>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</si>
  <si>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</si>
  <si>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</si>
  <si>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</si>
  <si>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</si>
  <si>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</si>
  <si>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</si>
  <si>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</si>
  <si>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</si>
  <si>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</si>
  <si>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</si>
  <si>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</si>
  <si>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</si>
  <si>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</si>
  <si>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</si>
  <si>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</si>
  <si>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</si>
  <si>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</si>
  <si>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</si>
  <si>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</si>
  <si>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</si>
  <si>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</si>
  <si>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</si>
  <si>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</si>
  <si>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</si>
  <si>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</si>
  <si>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</si>
  <si>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</si>
  <si>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</si>
  <si>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</si>
  <si>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</si>
  <si>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</si>
  <si>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</si>
  <si>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</si>
  <si>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</si>
  <si>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</si>
  <si>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</si>
  <si>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</si>
  <si>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</si>
  <si>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</si>
  <si>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</si>
  <si>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</si>
  <si>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</si>
  <si>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</si>
  <si>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</si>
  <si>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</si>
  <si>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</si>
  <si>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</si>
  <si>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</si>
  <si>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</si>
  <si>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</si>
  <si>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</si>
  <si>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</si>
  <si>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</si>
  <si>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</si>
  <si>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</si>
  <si>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</si>
  <si>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</si>
  <si>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</si>
  <si>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</si>
  <si>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</si>
  <si>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</si>
  <si>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</si>
  <si>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</si>
  <si>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</si>
  <si>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</si>
  <si>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</si>
  <si>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</si>
  <si>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</si>
  <si>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</si>
  <si>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</si>
  <si>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</si>
  <si>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</si>
  <si>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</si>
  <si>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</si>
  <si>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</si>
  <si>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</si>
  <si>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</si>
  <si>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</si>
  <si>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</si>
  <si>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</si>
  <si>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</si>
  <si>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</si>
  <si>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</si>
  <si>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</si>
  <si>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</si>
  <si>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</si>
  <si>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</si>
  <si>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</si>
  <si>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</si>
  <si>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</si>
  <si>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</si>
  <si>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</si>
  <si>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</si>
  <si>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</si>
  <si>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</si>
  <si>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</si>
  <si>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</si>
  <si>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</si>
  <si>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</si>
  <si>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</si>
  <si>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</si>
  <si>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</si>
  <si>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</si>
  <si>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</si>
  <si>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</si>
  <si>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</si>
  <si>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</si>
  <si>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</si>
  <si>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</si>
  <si>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</si>
  <si>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</si>
  <si>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</si>
  <si>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</si>
  <si>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</si>
  <si>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</si>
  <si>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</si>
  <si>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</si>
  <si>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</si>
  <si>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</si>
  <si>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</si>
  <si>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</si>
  <si>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</si>
  <si>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</si>
  <si>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</si>
  <si>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</si>
  <si>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</si>
  <si>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</si>
  <si>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</si>
  <si>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</si>
  <si>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</si>
  <si>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</si>
  <si>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</si>
  <si>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</si>
  <si>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</si>
  <si>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</si>
  <si>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</si>
  <si>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</si>
  <si>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</si>
  <si>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</si>
  <si>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</si>
  <si>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</si>
  <si>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</si>
  <si>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</si>
  <si>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</si>
  <si>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</si>
  <si>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</si>
  <si>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</si>
  <si>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</si>
  <si>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</si>
  <si>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</si>
  <si>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</si>
  <si>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</si>
  <si>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</si>
  <si>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</si>
  <si>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</si>
  <si>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</si>
  <si>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</si>
  <si>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</si>
  <si>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</si>
  <si>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</si>
  <si>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</si>
  <si>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</si>
  <si>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</si>
  <si>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</si>
  <si>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</si>
  <si>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</si>
  <si>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</si>
  <si>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</si>
  <si>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</si>
  <si>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</si>
  <si>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</si>
  <si>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</si>
  <si>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</si>
  <si>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</si>
  <si>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</si>
  <si>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</si>
  <si>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</si>
  <si>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</si>
  <si>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</si>
  <si>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</si>
  <si>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</si>
  <si>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</si>
  <si>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</si>
  <si>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</si>
  <si>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</si>
  <si>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</si>
  <si>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</si>
  <si>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</si>
  <si>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</si>
  <si>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</si>
  <si>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</si>
  <si>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</si>
  <si>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</si>
  <si>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</si>
  <si>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</si>
  <si>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</si>
  <si>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</si>
  <si>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</si>
  <si>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</si>
  <si>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</si>
  <si>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</si>
  <si>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</si>
  <si>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</si>
  <si>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</si>
  <si>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</si>
  <si>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</si>
  <si>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</si>
  <si>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</si>
  <si>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</si>
  <si>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</si>
  <si>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</si>
  <si>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</si>
  <si>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</si>
  <si>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</si>
  <si>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</si>
  <si>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</si>
  <si>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</si>
  <si>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</si>
  <si>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</si>
  <si>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</si>
  <si>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</si>
  <si>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</si>
  <si>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</si>
  <si>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</si>
  <si>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</si>
  <si>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</si>
  <si>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</si>
  <si>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</si>
  <si>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</si>
  <si>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</si>
  <si>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</si>
  <si>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</si>
  <si>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</si>
  <si>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</si>
  <si>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</si>
  <si>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</si>
  <si>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</si>
  <si>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</si>
  <si>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</si>
  <si>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</si>
  <si>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</si>
  <si>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</si>
  <si>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</si>
  <si>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</si>
  <si>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</si>
  <si>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</si>
  <si>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</si>
  <si>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</si>
  <si>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</si>
  <si>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</si>
  <si>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</si>
  <si>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</si>
  <si>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</si>
  <si>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</si>
  <si>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</si>
  <si>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</si>
  <si>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</si>
  <si>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</si>
  <si>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</si>
  <si>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</si>
  <si>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</si>
  <si>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</si>
  <si>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</si>
  <si>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</si>
  <si>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</si>
  <si>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</si>
  <si>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</si>
  <si>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</si>
  <si>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</si>
  <si>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</si>
  <si>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</si>
  <si>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</si>
  <si>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</si>
  <si>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</si>
  <si>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</si>
  <si>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</si>
  <si>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</si>
  <si>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</si>
  <si>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</si>
  <si>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</si>
  <si>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</si>
  <si>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</si>
  <si>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</si>
  <si>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</si>
  <si>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</si>
  <si>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</si>
  <si>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</si>
  <si>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</si>
  <si>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</si>
  <si>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</si>
  <si>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</si>
  <si>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</si>
  <si>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</si>
  <si>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</si>
  <si>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</si>
  <si>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</si>
  <si>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</si>
  <si>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</si>
  <si>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</si>
  <si>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</si>
  <si>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</si>
  <si>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</si>
  <si>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</si>
  <si>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</si>
  <si>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</si>
  <si>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</si>
  <si>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</si>
  <si>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</si>
  <si>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</si>
  <si>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</si>
  <si>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</si>
  <si>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</si>
  <si>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</si>
  <si>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</si>
  <si>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</si>
  <si>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</si>
  <si>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</si>
  <si>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</si>
  <si>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</si>
  <si>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</si>
  <si>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</si>
  <si>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</si>
  <si>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</si>
  <si>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</si>
  <si>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</si>
  <si>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</si>
  <si>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</si>
  <si>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</si>
  <si>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</si>
  <si>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</si>
  <si>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</si>
  <si>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</si>
  <si>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</si>
  <si>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</si>
  <si>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</si>
  <si>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</si>
  <si>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</si>
  <si>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</si>
  <si>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</si>
  <si>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</si>
  <si>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</si>
  <si>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</si>
  <si>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</si>
  <si>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</si>
  <si>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</si>
  <si>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</si>
  <si>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</si>
  <si>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</si>
  <si>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</si>
  <si>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</si>
  <si>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</si>
  <si>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</si>
  <si>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</si>
  <si>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</si>
  <si>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</si>
  <si>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</si>
  <si>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</si>
  <si>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</si>
  <si>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</si>
  <si>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</si>
  <si>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</si>
  <si>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</si>
  <si>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</si>
  <si>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</si>
  <si>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</si>
  <si>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</si>
  <si>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</si>
  <si>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</si>
  <si>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</si>
  <si>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</si>
  <si>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</si>
  <si>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</si>
  <si>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</si>
  <si>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</si>
  <si>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</si>
  <si>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</si>
  <si>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</si>
  <si>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</si>
  <si>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</si>
  <si>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</si>
  <si>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</si>
  <si>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</si>
  <si>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</si>
  <si>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</si>
  <si>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</si>
  <si>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</si>
  <si>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</si>
  <si>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</si>
  <si>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</si>
  <si>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</si>
  <si>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</si>
  <si>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</si>
  <si>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</si>
  <si>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</si>
  <si>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</si>
  <si>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</si>
  <si>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</si>
  <si>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</si>
  <si>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</si>
  <si>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</si>
  <si>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</si>
  <si>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</si>
  <si>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</si>
  <si>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</si>
  <si>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</si>
  <si>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</si>
  <si>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</si>
  <si>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</si>
  <si>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</si>
  <si>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</si>
  <si>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</si>
  <si>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</si>
  <si>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</si>
  <si>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</si>
  <si>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</si>
  <si>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</si>
  <si>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</si>
  <si>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</si>
  <si>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</si>
  <si>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</si>
  <si>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</si>
  <si>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</si>
  <si>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</si>
  <si>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</si>
  <si>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</si>
  <si>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</si>
  <si>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</si>
  <si>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</si>
  <si>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</si>
  <si>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</si>
  <si>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</si>
  <si>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</si>
  <si>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</si>
  <si>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</si>
  <si>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</si>
  <si>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</si>
  <si>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</si>
  <si>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</si>
  <si>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</si>
  <si>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</si>
  <si>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</si>
  <si>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</si>
  <si>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</si>
  <si>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</si>
  <si>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</si>
  <si>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</si>
  <si>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</si>
  <si>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</si>
  <si>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</si>
  <si>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</si>
  <si>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</si>
  <si>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</si>
  <si>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</si>
  <si>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</si>
  <si>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</si>
  <si>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</si>
  <si>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</si>
  <si>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</si>
  <si>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</si>
  <si>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</si>
  <si>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</si>
  <si>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</si>
  <si>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</si>
  <si>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</si>
  <si>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</si>
  <si>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</si>
  <si>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</si>
  <si>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</si>
  <si>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</si>
  <si>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</si>
  <si>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</si>
  <si>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</si>
  <si>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</si>
  <si>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</si>
  <si>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</si>
  <si>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</si>
  <si>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</si>
  <si>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</si>
  <si>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</si>
  <si>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</si>
  <si>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</si>
  <si>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</si>
  <si>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</si>
  <si>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</si>
  <si>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</si>
  <si>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</si>
  <si>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</si>
  <si>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</si>
  <si>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</si>
  <si>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</si>
  <si>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</si>
  <si>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</si>
  <si>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</si>
  <si>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</si>
  <si>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</si>
  <si>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</si>
  <si>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</si>
  <si>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</si>
  <si>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</si>
  <si>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</si>
  <si>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</si>
  <si>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</si>
  <si>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</si>
  <si>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</si>
  <si>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</si>
  <si>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</si>
  <si>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</si>
  <si>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</si>
  <si>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</si>
  <si>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</si>
  <si>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</si>
  <si>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</si>
  <si>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</si>
  <si>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</si>
  <si>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</si>
  <si>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</si>
  <si>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</si>
  <si>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</si>
  <si>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</si>
  <si>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</si>
  <si>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</si>
  <si>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</si>
  <si>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</si>
  <si>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</si>
  <si>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</si>
  <si>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</si>
  <si>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</si>
  <si>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</si>
  <si>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</si>
  <si>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</si>
  <si>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</si>
  <si>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</si>
  <si>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</si>
  <si>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</si>
  <si>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</si>
  <si>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</si>
  <si>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</si>
  <si>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</si>
  <si>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</si>
  <si>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</si>
  <si>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</si>
  <si>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</si>
  <si>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</si>
  <si>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</si>
  <si>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</si>
  <si>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</si>
  <si>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</si>
  <si>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</si>
  <si>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</si>
  <si>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</si>
  <si>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</si>
  <si>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</si>
  <si>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</si>
  <si>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</si>
  <si>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</si>
  <si>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</si>
  <si>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</si>
  <si>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</si>
  <si>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</si>
  <si>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</si>
  <si>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</si>
  <si>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</si>
  <si>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</si>
  <si>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</si>
  <si>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</si>
  <si>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</si>
  <si>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</si>
  <si>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</si>
  <si>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</si>
  <si>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</si>
  <si>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</si>
  <si>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</si>
  <si>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</si>
  <si>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</si>
  <si>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</si>
  <si>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</si>
  <si>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</si>
  <si>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</si>
  <si>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</si>
  <si>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</si>
  <si>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</si>
  <si>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</si>
  <si>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</si>
  <si>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</si>
  <si>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</si>
  <si>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</si>
  <si>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</si>
  <si>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</si>
  <si>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</si>
  <si>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</si>
  <si>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</si>
  <si>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</si>
  <si>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</si>
  <si>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</si>
  <si>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</si>
  <si>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</si>
  <si>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</si>
  <si>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</si>
  <si>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</si>
  <si>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</si>
  <si>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</si>
  <si>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</si>
  <si>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</si>
  <si>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</si>
  <si>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</si>
  <si>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</si>
  <si>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</si>
  <si>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</si>
  <si>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</si>
  <si>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</si>
  <si>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</si>
  <si>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</si>
  <si>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</si>
  <si>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</si>
  <si>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</si>
  <si>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</si>
  <si>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</si>
  <si>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</si>
  <si>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</si>
  <si>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</si>
  <si>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</si>
  <si>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</si>
  <si>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</si>
  <si>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</si>
  <si>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</si>
  <si>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</si>
  <si>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</si>
  <si>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</si>
  <si>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</si>
  <si>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</si>
  <si>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</si>
  <si>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</si>
  <si>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</si>
  <si>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</si>
  <si>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</si>
  <si>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</si>
  <si>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</si>
  <si>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</si>
  <si>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</si>
  <si>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</si>
  <si>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</si>
  <si>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</si>
  <si>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</si>
  <si>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</si>
  <si>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</si>
  <si>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</si>
  <si>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</si>
  <si>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</si>
  <si>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</si>
  <si>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</si>
  <si>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</si>
  <si>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</si>
  <si>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</si>
  <si>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</si>
  <si>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</si>
  <si>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</si>
  <si>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</si>
  <si>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</si>
  <si>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</si>
  <si>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</si>
  <si>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</si>
  <si>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</si>
  <si>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</si>
  <si>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</si>
  <si>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</si>
  <si>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</si>
  <si>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</si>
  <si>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</si>
  <si>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</si>
  <si>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</si>
  <si>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</si>
  <si>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</si>
  <si>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</si>
  <si>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</si>
  <si>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</si>
  <si>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</si>
  <si>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</si>
  <si>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</si>
  <si>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</si>
  <si>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</si>
  <si>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</si>
  <si>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</si>
  <si>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</si>
  <si>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</si>
  <si>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</si>
  <si>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</si>
  <si>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</si>
  <si>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</si>
  <si>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</si>
  <si>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</si>
  <si>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</si>
  <si>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</si>
  <si>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</si>
  <si>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</si>
  <si>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</si>
  <si>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</si>
  <si>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</si>
  <si>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</si>
  <si>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</si>
  <si>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</si>
  <si>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</si>
  <si>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</si>
  <si>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</si>
  <si>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</si>
  <si>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</si>
  <si>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</si>
  <si>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</si>
  <si>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</si>
  <si>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</si>
  <si>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</si>
  <si>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</si>
  <si>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</si>
  <si>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</si>
  <si>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</si>
  <si>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</si>
  <si>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</si>
  <si>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</si>
  <si>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</si>
  <si>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</si>
  <si>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</si>
  <si>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</si>
  <si>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</si>
  <si>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</si>
  <si>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</si>
  <si>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</si>
  <si>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</si>
  <si>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</si>
  <si>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</si>
  <si>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</si>
  <si>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</si>
  <si>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</si>
  <si>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</si>
  <si>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</si>
  <si>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</si>
  <si>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</si>
  <si>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</si>
  <si>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</si>
  <si>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</si>
  <si>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</si>
  <si>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</si>
  <si>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</si>
  <si>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</si>
  <si>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</si>
  <si>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</si>
  <si>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</si>
  <si>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</si>
  <si>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</si>
  <si>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</si>
  <si>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</si>
  <si>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</si>
  <si>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</si>
  <si>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</si>
  <si>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</si>
  <si>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</si>
  <si>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</si>
  <si>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</si>
  <si>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</si>
  <si>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</si>
  <si>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</si>
  <si>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</si>
  <si>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</si>
  <si>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</si>
  <si>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</si>
  <si>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</si>
  <si>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</si>
  <si>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</si>
  <si>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</si>
  <si>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</si>
  <si>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</si>
  <si>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</si>
  <si>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</si>
  <si>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</si>
  <si>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</si>
  <si>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</si>
  <si>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</si>
  <si>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</si>
  <si>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</si>
  <si>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</si>
  <si>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</si>
  <si>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</si>
  <si>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</si>
  <si>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</si>
  <si>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</si>
  <si>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</si>
  <si>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</si>
  <si>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</si>
  <si>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</si>
  <si>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</si>
  <si>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</si>
  <si>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</si>
  <si>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</si>
  <si>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</si>
  <si>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</si>
  <si>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</si>
  <si>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</si>
  <si>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</si>
  <si>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</si>
  <si>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</si>
  <si>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</si>
  <si>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</si>
  <si>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</si>
  <si>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</si>
  <si>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</si>
  <si>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</si>
  <si>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</si>
  <si>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</si>
  <si>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</si>
  <si>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</si>
  <si>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</si>
  <si>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</si>
  <si>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</si>
  <si>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</si>
  <si>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</si>
  <si>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</si>
  <si>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</si>
  <si>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</si>
  <si>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</si>
  <si>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</si>
  <si>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</si>
  <si>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</si>
  <si>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</si>
  <si>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</si>
  <si>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</si>
  <si>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</si>
  <si>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</si>
  <si>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</si>
  <si>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</si>
  <si>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</si>
  <si>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</si>
  <si>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</si>
  <si>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</si>
  <si>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</si>
  <si>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</si>
  <si>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</si>
  <si>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</si>
  <si>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</si>
  <si>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</si>
  <si>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</si>
  <si>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</si>
  <si>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</si>
  <si>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</si>
  <si>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</si>
  <si>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</si>
  <si>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</si>
  <si>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</si>
  <si>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</si>
  <si>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</si>
  <si>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</si>
  <si>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</si>
  <si>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</si>
  <si>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</si>
  <si>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</si>
  <si>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</si>
  <si>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</si>
  <si>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</si>
  <si>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</si>
  <si>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</si>
  <si>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</si>
  <si>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</si>
  <si>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</si>
  <si>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</si>
  <si>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</si>
  <si>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</si>
  <si>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</si>
  <si>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</si>
  <si>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</si>
  <si>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</si>
  <si>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</si>
  <si>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</si>
  <si>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</si>
  <si>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</si>
  <si>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</si>
  <si>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</si>
  <si>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</si>
  <si>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</si>
  <si>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</si>
  <si>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</si>
  <si>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</si>
  <si>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</si>
  <si>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</si>
  <si>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</si>
  <si>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</si>
  <si>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</si>
  <si>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</si>
  <si>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</si>
  <si>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</si>
  <si>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</si>
  <si>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</si>
  <si>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</si>
  <si>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</si>
  <si>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</si>
  <si>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</si>
  <si>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</si>
  <si>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</si>
  <si>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</si>
  <si>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</si>
  <si>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</si>
  <si>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</si>
  <si>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</si>
  <si>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</si>
  <si>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</si>
  <si>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</si>
  <si>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</si>
  <si>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</si>
  <si>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</si>
  <si>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</si>
  <si>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</si>
  <si>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</si>
  <si>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</si>
  <si>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</si>
  <si>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</si>
  <si>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</si>
  <si>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</si>
  <si>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</si>
  <si>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</si>
  <si>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</si>
  <si>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</si>
  <si>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</si>
  <si>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</si>
  <si>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</si>
  <si>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</si>
  <si>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</si>
  <si>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</si>
  <si>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</si>
  <si>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</si>
  <si>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</si>
  <si>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</si>
  <si>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</si>
  <si>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</si>
  <si>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</si>
  <si>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</si>
  <si>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</si>
  <si>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</si>
  <si>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</si>
  <si>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</si>
  <si>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</si>
  <si>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</si>
  <si>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</si>
  <si>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</si>
  <si>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</si>
  <si>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</si>
  <si>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</si>
  <si>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</si>
  <si>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</si>
  <si>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</si>
  <si>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</si>
  <si>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</si>
  <si>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</si>
  <si>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</si>
  <si>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</si>
  <si>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</si>
  <si>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</si>
  <si>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</si>
  <si>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</si>
  <si>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</si>
  <si>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</si>
  <si>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</si>
  <si>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</si>
  <si>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</si>
  <si>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</si>
  <si>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</si>
  <si>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</si>
  <si>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</si>
  <si>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</si>
  <si>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</si>
  <si>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</si>
  <si>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</si>
  <si>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</si>
  <si>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</si>
  <si>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</si>
  <si>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</si>
  <si>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</si>
  <si>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</si>
  <si>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</si>
  <si>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</si>
  <si>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</si>
  <si>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</si>
  <si>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</si>
  <si>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</si>
  <si>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</si>
  <si>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</si>
  <si>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</si>
  <si>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</si>
  <si>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</si>
  <si>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</si>
  <si>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</si>
  <si>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</si>
  <si>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</si>
  <si>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</si>
  <si>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</si>
  <si>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</si>
  <si>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</si>
  <si>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</si>
  <si>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</si>
  <si>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</si>
  <si>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</si>
  <si>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</si>
  <si>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</si>
  <si>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</si>
  <si>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</si>
  <si>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</si>
  <si>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</si>
  <si>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</si>
  <si>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</si>
  <si>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</si>
  <si>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</si>
  <si>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</si>
  <si>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</si>
  <si>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</si>
  <si>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</si>
  <si>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</si>
  <si>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</si>
  <si>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</si>
  <si>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</si>
  <si>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</si>
  <si>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</si>
  <si>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</si>
  <si>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</si>
  <si>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</si>
  <si>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</si>
  <si>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</si>
  <si>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</si>
  <si>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</si>
  <si>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</si>
  <si>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</si>
  <si>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</si>
  <si>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</si>
  <si>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</si>
  <si>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</si>
  <si>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</si>
  <si>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</si>
  <si>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</si>
  <si>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</si>
  <si>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</si>
  <si>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</si>
  <si>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</si>
  <si>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</si>
  <si>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</si>
  <si>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</si>
  <si>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</si>
  <si>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</si>
  <si>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</si>
  <si>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</si>
  <si>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</si>
  <si>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</si>
  <si>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</si>
  <si>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</si>
  <si>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</si>
  <si>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</si>
  <si>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</si>
  <si>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</si>
  <si>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</si>
  <si>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</si>
  <si>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</si>
  <si>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</si>
  <si>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</si>
  <si>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</si>
  <si>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</si>
  <si>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</si>
  <si>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</si>
  <si>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</si>
  <si>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</si>
  <si>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</si>
  <si>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</si>
  <si>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</si>
  <si>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</si>
  <si>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</si>
  <si>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</si>
  <si>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</si>
  <si>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</si>
  <si>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</si>
  <si>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</si>
  <si>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</si>
  <si>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</si>
  <si>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</si>
  <si>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</si>
  <si>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</si>
  <si>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</si>
  <si>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</si>
  <si>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</si>
  <si>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</si>
  <si>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</si>
  <si>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</si>
  <si>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</si>
  <si>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</si>
  <si>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</si>
  <si>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</si>
  <si>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</si>
  <si>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</si>
  <si>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</si>
  <si>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</si>
  <si>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</si>
  <si>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</si>
  <si>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</si>
  <si>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</si>
  <si>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</si>
  <si>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</si>
  <si>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</si>
  <si>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</si>
  <si>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</si>
  <si>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</si>
  <si>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</si>
  <si>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</si>
  <si>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</si>
  <si>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</si>
  <si>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</si>
  <si>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</si>
  <si>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</si>
  <si>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</si>
  <si>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</si>
  <si>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</si>
  <si>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</si>
  <si>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</si>
  <si>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</si>
  <si>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</si>
  <si>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</si>
  <si>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</si>
  <si>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</si>
  <si>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</si>
  <si>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</si>
  <si>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</si>
  <si>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</si>
  <si>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</si>
  <si>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</si>
  <si>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</si>
  <si>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</si>
  <si>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</si>
  <si>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</si>
  <si>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</si>
  <si>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</si>
  <si>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</si>
  <si>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</si>
  <si>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</si>
  <si>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</si>
  <si>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</si>
  <si>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</si>
  <si>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</si>
  <si>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</si>
  <si>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</si>
  <si>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</si>
  <si>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</si>
  <si>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</si>
  <si>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</si>
  <si>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</si>
  <si>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</si>
  <si>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</si>
  <si>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</si>
  <si>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</si>
  <si>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</si>
  <si>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</si>
  <si>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</si>
  <si>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</si>
  <si>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</si>
  <si>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</si>
  <si>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</si>
  <si>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</si>
  <si>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</si>
  <si>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</si>
  <si>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</si>
  <si>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</si>
  <si>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</si>
  <si>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</si>
  <si>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</si>
  <si>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</si>
  <si>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</si>
  <si>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</si>
  <si>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</si>
  <si>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</si>
  <si>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</si>
  <si>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</si>
  <si>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</si>
  <si>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</si>
  <si>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</si>
  <si>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</si>
  <si>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</si>
  <si>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</si>
  <si>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</si>
  <si>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</si>
  <si>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</si>
  <si>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</si>
  <si>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</si>
  <si>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</si>
  <si>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</si>
  <si>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</si>
  <si>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</si>
  <si>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</si>
  <si>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</si>
  <si>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</si>
  <si>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</si>
  <si>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</si>
  <si>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</si>
  <si>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</si>
  <si>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</si>
  <si>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</si>
  <si>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</si>
  <si>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</si>
  <si>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</si>
  <si>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</si>
  <si>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</si>
  <si>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</si>
  <si>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</si>
  <si>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</si>
  <si>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</si>
  <si>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</si>
  <si>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</si>
  <si>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</si>
  <si>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</si>
  <si>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</si>
  <si>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</si>
  <si>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</si>
  <si>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</si>
  <si>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</si>
  <si>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</si>
  <si>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</si>
  <si>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</si>
  <si>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</si>
  <si>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</si>
  <si>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</si>
  <si>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</si>
  <si>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</si>
  <si>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</si>
  <si>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</si>
  <si>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</si>
  <si>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</si>
  <si>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</si>
  <si>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</si>
  <si>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</si>
  <si>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</si>
  <si>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</si>
  <si>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</si>
  <si>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</si>
  <si>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</si>
  <si>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</si>
  <si>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</si>
  <si>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</si>
  <si>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</si>
  <si>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</si>
  <si>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</si>
  <si>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</si>
  <si>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</si>
  <si>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</si>
  <si>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</si>
  <si>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</si>
  <si>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</si>
  <si>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</si>
  <si>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</si>
  <si>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</si>
  <si>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</si>
  <si>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</si>
  <si>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</si>
  <si>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</si>
  <si>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</si>
  <si>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</si>
  <si>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</si>
  <si>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</si>
  <si>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</si>
  <si>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</si>
  <si>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</si>
  <si>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</si>
  <si>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</si>
  <si>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</si>
  <si>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</si>
  <si>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</si>
  <si>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</si>
  <si>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</si>
  <si>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</si>
  <si>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</si>
  <si>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</si>
  <si>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</si>
  <si>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</si>
  <si>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</si>
  <si>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</si>
  <si>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</si>
  <si>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</si>
  <si>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</si>
  <si>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</si>
  <si>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</si>
  <si>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</si>
  <si>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</si>
  <si>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</si>
  <si>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</si>
  <si>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</si>
  <si>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</si>
  <si>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</si>
  <si>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</si>
  <si>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</si>
  <si>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</si>
  <si>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</si>
  <si>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</si>
  <si>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</si>
  <si>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</si>
  <si>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</si>
  <si>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</si>
  <si>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</si>
  <si>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</si>
  <si>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</si>
  <si>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</si>
  <si>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</si>
  <si>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</si>
  <si>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</si>
  <si>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</si>
  <si>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</si>
  <si>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</si>
  <si>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</si>
  <si>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</si>
  <si>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</si>
  <si>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</si>
  <si>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</si>
  <si>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</si>
  <si>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</si>
  <si>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</si>
  <si>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</si>
  <si>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</si>
  <si>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</si>
  <si>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</si>
  <si>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</si>
  <si>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</si>
  <si>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</si>
  <si>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</si>
  <si>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</si>
  <si>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</si>
  <si>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</si>
  <si>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</si>
  <si>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</si>
  <si>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</si>
  <si>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</si>
  <si>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</si>
  <si>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</si>
  <si>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</si>
  <si>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</si>
  <si>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</si>
  <si>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</si>
  <si>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</si>
  <si>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</si>
  <si>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</si>
  <si>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</si>
  <si>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</si>
  <si>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</si>
  <si>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</si>
  <si>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</si>
  <si>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</si>
  <si>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</si>
  <si>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</si>
  <si>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</si>
  <si>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</si>
  <si>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</si>
  <si>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</si>
  <si>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</si>
  <si>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</si>
  <si>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</si>
  <si>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</si>
  <si>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</si>
  <si>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</si>
  <si>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</si>
  <si>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</si>
  <si>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</si>
  <si>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</si>
  <si>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</si>
  <si>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</si>
  <si>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</si>
  <si>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</si>
  <si>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</si>
  <si>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</si>
  <si>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</si>
  <si>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</si>
  <si>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</si>
  <si>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</si>
  <si>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</si>
  <si>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</si>
  <si>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</si>
  <si>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</si>
  <si>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</si>
  <si>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</si>
  <si>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</si>
  <si>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</si>
  <si>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</si>
  <si>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</si>
  <si>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</si>
  <si>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</si>
  <si>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</si>
  <si>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</si>
  <si>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</si>
  <si>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</si>
  <si>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</si>
  <si>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</si>
  <si>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</si>
  <si>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</si>
  <si>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</si>
  <si>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</si>
  <si>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</si>
  <si>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</si>
  <si>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</si>
  <si>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</si>
  <si>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</si>
  <si>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</si>
  <si>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</si>
  <si>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</si>
  <si>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</si>
  <si>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</si>
  <si>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</si>
  <si>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</si>
  <si>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</si>
  <si>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</si>
  <si>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</si>
  <si>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</si>
  <si>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</si>
  <si>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</si>
  <si>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</si>
  <si>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</si>
  <si>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</si>
  <si>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</si>
  <si>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</si>
  <si>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</si>
  <si>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</si>
  <si>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</si>
  <si>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</si>
  <si>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</si>
  <si>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</si>
  <si>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</si>
  <si>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</si>
  <si>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</si>
  <si>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</si>
  <si>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</si>
  <si>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</si>
  <si>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</si>
  <si>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</si>
  <si>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</si>
  <si>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</si>
  <si>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</si>
  <si>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</si>
  <si>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</si>
  <si>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</si>
  <si>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</si>
  <si>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</si>
  <si>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</si>
  <si>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</si>
  <si>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</si>
  <si>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</si>
  <si>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</si>
  <si>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</si>
  <si>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</si>
  <si>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</si>
  <si>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</si>
  <si>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</si>
  <si>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</si>
  <si>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</si>
  <si>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</si>
  <si>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</si>
  <si>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</si>
  <si>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</si>
  <si>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</si>
  <si>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</si>
  <si>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</si>
  <si>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</si>
  <si>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</si>
  <si>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</si>
  <si>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</si>
  <si>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</si>
  <si>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</si>
  <si>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</si>
  <si>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</si>
  <si>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</si>
  <si>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</si>
  <si>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</si>
  <si>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</si>
  <si>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</si>
  <si>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</si>
  <si>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</si>
  <si>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</si>
  <si>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</si>
  <si>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</si>
  <si>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</si>
  <si>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</si>
  <si>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</si>
  <si>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</si>
  <si>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</si>
  <si>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</si>
  <si>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</si>
  <si>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</si>
  <si>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</si>
  <si>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</si>
  <si>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</si>
  <si>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</si>
  <si>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</si>
  <si>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</si>
  <si>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</si>
  <si>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</si>
  <si>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</si>
  <si>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</si>
  <si>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</si>
  <si>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</si>
  <si>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</si>
  <si>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</si>
  <si>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</si>
  <si>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</si>
  <si>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</si>
  <si>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</si>
  <si>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</si>
  <si>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</si>
  <si>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</si>
  <si>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</si>
  <si>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</si>
  <si>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</si>
  <si>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</si>
  <si>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</si>
  <si>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</si>
  <si>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</si>
  <si>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</si>
  <si>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</si>
  <si>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</si>
  <si>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</si>
  <si>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</si>
  <si>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</si>
  <si>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</si>
  <si>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</si>
  <si>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</si>
  <si>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</si>
  <si>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</si>
  <si>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</si>
  <si>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</si>
  <si>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</si>
  <si>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</si>
  <si>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</si>
  <si>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</si>
  <si>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</si>
  <si>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</si>
  <si>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</si>
  <si>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</si>
  <si>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</si>
  <si>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</si>
  <si>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</si>
  <si>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</si>
  <si>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</si>
  <si>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</si>
  <si>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</si>
  <si>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</si>
  <si>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</si>
  <si>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</si>
  <si>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</si>
  <si>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</si>
  <si>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</si>
  <si>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</si>
  <si>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</si>
  <si>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</si>
  <si>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</si>
  <si>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</si>
  <si>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</si>
  <si>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</si>
  <si>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</si>
  <si>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</si>
  <si>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</si>
  <si>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</si>
  <si>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</si>
  <si>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</si>
  <si>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</si>
  <si>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</si>
  <si>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</si>
  <si>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</si>
  <si>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</si>
  <si>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</si>
  <si>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</si>
  <si>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</si>
  <si>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</si>
  <si>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</si>
  <si>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</si>
  <si>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</si>
  <si>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</si>
  <si>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</si>
  <si>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</si>
  <si>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</si>
  <si>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</si>
  <si>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</si>
  <si>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</si>
  <si>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</si>
  <si>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</si>
  <si>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</si>
  <si>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</si>
  <si>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</si>
  <si>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</si>
  <si>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</si>
  <si>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</si>
  <si>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</si>
  <si>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</si>
  <si>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</si>
  <si>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</si>
  <si>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</si>
  <si>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</si>
  <si>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</si>
  <si>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</si>
  <si>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</si>
  <si>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</si>
  <si>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</si>
  <si>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</si>
  <si>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</si>
  <si>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</si>
  <si>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</si>
  <si>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</si>
  <si>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</si>
  <si>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</si>
  <si>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</si>
  <si>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</si>
  <si>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</si>
  <si>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</si>
  <si>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</si>
  <si>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</si>
  <si>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</si>
  <si>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</si>
  <si>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</si>
  <si>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</si>
  <si>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</si>
  <si>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</si>
  <si>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</si>
  <si>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</si>
  <si>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</si>
  <si>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</si>
  <si>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</si>
  <si>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</si>
  <si>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</si>
  <si>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</si>
  <si>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</si>
  <si>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</si>
  <si>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</si>
  <si>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</si>
  <si>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</si>
  <si>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</si>
  <si>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</si>
  <si>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</si>
  <si>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</si>
  <si>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</si>
  <si>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</si>
  <si>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</si>
  <si>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</si>
  <si>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</si>
  <si>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</si>
  <si>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</si>
  <si>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</si>
  <si>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</si>
  <si>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</si>
  <si>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</si>
  <si>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</si>
  <si>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</si>
  <si>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</si>
  <si>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</si>
  <si>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</si>
  <si>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</si>
  <si>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</si>
  <si>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</si>
  <si>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</si>
  <si>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</si>
  <si>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</si>
  <si>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</si>
  <si>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</si>
  <si>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</si>
  <si>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</si>
  <si>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</si>
  <si>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</si>
  <si>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</si>
  <si>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</si>
  <si>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</si>
  <si>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</si>
  <si>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</si>
  <si>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</si>
  <si>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</si>
  <si>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</si>
  <si>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</si>
  <si>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</si>
  <si>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</si>
  <si>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</si>
  <si>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</si>
  <si>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</si>
  <si>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</si>
  <si>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</si>
  <si>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</si>
  <si>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</si>
  <si>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</si>
  <si>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</si>
  <si>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</si>
  <si>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</si>
  <si>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</si>
  <si>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</si>
  <si>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</si>
  <si>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</si>
  <si>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</si>
  <si>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</si>
  <si>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</si>
  <si>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</si>
  <si>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</si>
  <si>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</si>
  <si>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</si>
  <si>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</si>
  <si>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</si>
  <si>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</si>
  <si>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</si>
  <si>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</si>
  <si>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</si>
  <si>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</si>
  <si>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</si>
  <si>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</si>
  <si>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</si>
  <si>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</si>
  <si>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</si>
  <si>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</si>
  <si>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</si>
  <si>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</si>
  <si>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</si>
  <si>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</si>
  <si>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</si>
  <si>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</si>
  <si>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</si>
  <si>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</si>
  <si>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</si>
  <si>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</si>
  <si>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</si>
  <si>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</si>
  <si>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</si>
  <si>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</si>
  <si>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</si>
  <si>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</si>
  <si>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</si>
  <si>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</si>
  <si>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</si>
  <si>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</si>
  <si>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</si>
  <si>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</si>
  <si>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</si>
  <si>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</si>
  <si>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</si>
  <si>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</si>
  <si>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</si>
  <si>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</si>
  <si>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</si>
  <si>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</si>
  <si>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</si>
  <si>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</si>
  <si>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</si>
  <si>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</si>
  <si>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</si>
  <si>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</si>
  <si>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</si>
  <si>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</si>
  <si>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</si>
  <si>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</si>
  <si>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</si>
  <si>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</si>
  <si>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</si>
  <si>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</si>
  <si>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</si>
  <si>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</si>
  <si>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</si>
  <si>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</si>
  <si>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</si>
  <si>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</si>
  <si>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</si>
  <si>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</si>
  <si>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</si>
  <si>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</si>
  <si>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</si>
  <si>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</si>
  <si>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</si>
  <si>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</si>
  <si>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</si>
  <si>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</si>
  <si>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</si>
  <si>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</si>
  <si>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</si>
  <si>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</si>
  <si>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</si>
  <si>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</si>
  <si>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</si>
  <si>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</si>
  <si>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</si>
  <si>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</si>
  <si>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</si>
  <si>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</si>
  <si>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</si>
  <si>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</si>
  <si>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</si>
  <si>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</si>
  <si>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</si>
  <si>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</si>
  <si>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</si>
  <si>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</si>
  <si>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</si>
  <si>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</si>
  <si>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</si>
  <si>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</si>
  <si>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</si>
  <si>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</si>
  <si>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</si>
  <si>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</si>
  <si>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</si>
  <si>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</si>
  <si>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</si>
  <si>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</si>
  <si>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</si>
  <si>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</si>
  <si>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</si>
  <si>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</si>
  <si>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</si>
  <si>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</si>
  <si>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</si>
  <si>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</si>
  <si>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</si>
  <si>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</si>
  <si>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</si>
  <si>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</si>
  <si>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</si>
  <si>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</si>
  <si>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</si>
  <si>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</si>
  <si>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</si>
  <si>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</si>
  <si>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</si>
  <si>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</si>
  <si>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</si>
  <si>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</si>
  <si>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</si>
  <si>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</si>
  <si>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</si>
  <si>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</si>
  <si>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</si>
  <si>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</si>
  <si>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</si>
  <si>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</si>
  <si>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</si>
  <si>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</si>
  <si>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</si>
  <si>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</si>
  <si>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</si>
  <si>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</si>
  <si>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</si>
  <si>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</si>
  <si>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</si>
  <si>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</si>
  <si>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</si>
  <si>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</si>
  <si>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</si>
  <si>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</si>
  <si>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</si>
  <si>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</si>
  <si>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</si>
  <si>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</si>
  <si>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</si>
  <si>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</si>
  <si>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</si>
  <si>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</si>
  <si>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</si>
  <si>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</si>
  <si>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</si>
  <si>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</si>
  <si>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</si>
  <si>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</si>
  <si>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</si>
  <si>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</si>
  <si>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</si>
  <si>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</si>
  <si>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</si>
  <si>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</si>
  <si>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</si>
  <si>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</si>
  <si>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</si>
  <si>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</si>
  <si>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</si>
  <si>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</si>
  <si>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</si>
  <si>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</si>
  <si>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</si>
  <si>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</si>
  <si>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</si>
  <si>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</si>
  <si>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</si>
  <si>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</si>
  <si>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</si>
  <si>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</si>
  <si>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</si>
  <si>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</si>
  <si>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</si>
  <si>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</si>
  <si>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</si>
  <si>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</si>
  <si>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</si>
  <si>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</si>
  <si>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</si>
  <si>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</si>
  <si>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</si>
  <si>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</si>
  <si>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</si>
  <si>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</si>
  <si>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</si>
  <si>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</si>
  <si>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</si>
  <si>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</si>
  <si>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</si>
  <si>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</si>
  <si>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</si>
  <si>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</si>
  <si>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</si>
  <si>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</si>
  <si>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</si>
  <si>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</si>
  <si>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</si>
  <si>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</si>
  <si>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</si>
  <si>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</si>
  <si>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</si>
  <si>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</si>
  <si>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</si>
  <si>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</si>
  <si>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</si>
  <si>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</si>
  <si>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</si>
  <si>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</si>
  <si>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</si>
  <si>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</si>
  <si>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</si>
  <si>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</si>
  <si>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</si>
  <si>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</si>
  <si>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</si>
  <si>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</si>
  <si>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</si>
  <si>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</si>
  <si>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</si>
  <si>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</si>
  <si>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</si>
  <si>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</si>
  <si>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</si>
  <si>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</si>
  <si>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</si>
  <si>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</si>
  <si>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</si>
  <si>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</si>
  <si>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</si>
  <si>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</si>
  <si>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</si>
  <si>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</si>
  <si>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</si>
  <si>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</si>
  <si>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</si>
  <si>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</si>
  <si>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</si>
  <si>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</si>
  <si>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</si>
  <si>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</si>
  <si>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</si>
  <si>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</si>
  <si>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</si>
  <si>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</si>
  <si>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</si>
  <si>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</si>
  <si>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</si>
  <si>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</si>
  <si>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</si>
  <si>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</si>
  <si>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</si>
  <si>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</si>
  <si>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</si>
  <si>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</si>
  <si>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</si>
  <si>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</si>
  <si>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</si>
  <si>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</si>
  <si>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</si>
  <si>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</si>
  <si>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</si>
  <si>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</si>
  <si>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</si>
  <si>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</si>
  <si>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</si>
  <si>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</si>
  <si>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</si>
  <si>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</si>
  <si>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</si>
  <si>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</si>
  <si>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</si>
  <si>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</si>
  <si>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</si>
  <si>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</si>
  <si>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</si>
  <si>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</si>
  <si>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</si>
  <si>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</si>
  <si>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</si>
  <si>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</si>
  <si>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</si>
  <si>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</si>
  <si>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</si>
  <si>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</si>
  <si>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</si>
  <si>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</si>
  <si>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</si>
  <si>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</si>
  <si>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</si>
  <si>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</si>
  <si>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</si>
  <si>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</si>
  <si>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</si>
  <si>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</si>
  <si>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</si>
  <si>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</si>
  <si>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</si>
  <si>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</si>
  <si>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</si>
  <si>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</si>
  <si>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</si>
  <si>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</si>
  <si>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</si>
  <si>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</si>
  <si>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</si>
  <si>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</si>
  <si>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</si>
  <si>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</si>
  <si>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</si>
  <si>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</si>
  <si>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</si>
  <si>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</si>
  <si>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</si>
  <si>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</si>
  <si>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</si>
  <si>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</si>
  <si>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</si>
  <si>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</si>
  <si>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</si>
  <si>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</si>
  <si>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</si>
  <si>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</si>
  <si>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</si>
  <si>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</si>
  <si>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</si>
  <si>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</si>
  <si>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</si>
  <si>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</si>
  <si>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</si>
  <si>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</si>
  <si>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</si>
  <si>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</si>
  <si>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</si>
  <si>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</si>
  <si>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</si>
  <si>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</si>
  <si>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</si>
  <si>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</si>
  <si>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</si>
  <si>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</si>
  <si>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</si>
  <si>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</si>
  <si>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</si>
  <si>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</si>
  <si>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</si>
  <si>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</si>
  <si>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</si>
  <si>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</si>
  <si>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</si>
  <si>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</si>
  <si>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</si>
  <si>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</si>
  <si>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</si>
  <si>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</si>
  <si>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</si>
  <si>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</si>
  <si>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</si>
  <si>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</si>
  <si>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</si>
  <si>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</si>
  <si>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</si>
  <si>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</si>
  <si>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</si>
  <si>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</si>
  <si>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</si>
  <si>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</si>
  <si>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</si>
  <si>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</si>
  <si>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</si>
  <si>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</si>
  <si>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</si>
  <si>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</si>
  <si>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</si>
  <si>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</si>
  <si>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</si>
  <si>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</si>
  <si>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</si>
  <si>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</si>
  <si>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</si>
  <si>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</si>
  <si>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</si>
  <si>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</si>
  <si>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</si>
  <si>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</si>
  <si>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</si>
  <si>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</si>
  <si>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</si>
  <si>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</si>
  <si>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</si>
  <si>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</si>
  <si>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</si>
  <si>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</si>
  <si>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</si>
  <si>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</si>
  <si>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</si>
  <si>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</si>
  <si>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</si>
  <si>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</si>
  <si>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</si>
  <si>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</si>
  <si>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</si>
  <si>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</si>
  <si>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</si>
  <si>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</si>
  <si>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</si>
  <si>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</si>
  <si>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</si>
  <si>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</si>
  <si>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</si>
  <si>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</si>
  <si>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</si>
  <si>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</si>
  <si>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</si>
  <si>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</si>
  <si>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</si>
  <si>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</si>
  <si>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</si>
  <si>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</si>
  <si>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</si>
  <si>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</si>
  <si>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</si>
  <si>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</si>
  <si>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</si>
  <si>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</si>
  <si>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</si>
  <si>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</si>
  <si>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</si>
  <si>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</si>
  <si>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</si>
  <si>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</si>
  <si>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</si>
  <si>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</si>
  <si>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</si>
  <si>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</si>
  <si>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</si>
  <si>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</si>
  <si>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</si>
  <si>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</si>
  <si>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</si>
  <si>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</si>
  <si>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</si>
  <si>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</si>
  <si>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</si>
  <si>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</si>
  <si>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</si>
  <si>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</si>
  <si>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</si>
  <si>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</si>
  <si>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</si>
  <si>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</si>
  <si>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</si>
  <si>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</si>
  <si>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</si>
  <si>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</si>
  <si>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</si>
  <si>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</si>
  <si>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</si>
  <si>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</si>
  <si>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</si>
  <si>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</si>
  <si>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</si>
  <si>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</si>
  <si>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</si>
  <si>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</si>
  <si>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</si>
  <si>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</si>
  <si>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</si>
  <si>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</si>
  <si>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</si>
  <si>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</si>
  <si>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</si>
  <si>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</si>
  <si>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</si>
  <si>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</si>
  <si>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</si>
  <si>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</si>
  <si>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</si>
  <si>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</si>
  <si>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</si>
  <si>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</si>
  <si>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</si>
  <si>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</si>
  <si>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</si>
  <si>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</si>
  <si>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</si>
  <si>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</si>
  <si>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</si>
  <si>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</si>
  <si>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</si>
  <si>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</si>
  <si>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</si>
  <si>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</si>
  <si>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</si>
  <si>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</si>
  <si>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</si>
  <si>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</si>
  <si>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</si>
  <si>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</si>
  <si>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</si>
  <si>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</si>
  <si>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</si>
  <si>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</si>
  <si>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</si>
  <si>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</si>
  <si>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</si>
  <si>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</si>
  <si>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</si>
  <si>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</si>
  <si>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</si>
  <si>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</si>
  <si>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</si>
  <si>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</si>
  <si>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</si>
  <si>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</si>
  <si>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</si>
  <si>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</si>
  <si>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</si>
  <si>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</si>
  <si>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</si>
  <si>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</si>
  <si>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</si>
  <si>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</si>
  <si>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</si>
  <si>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</si>
  <si>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</si>
  <si>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</si>
  <si>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</si>
  <si>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</si>
  <si>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</si>
  <si>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</si>
  <si>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</si>
  <si>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</si>
  <si>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</si>
  <si>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</si>
  <si>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</si>
  <si>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</si>
  <si>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</si>
  <si>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</si>
  <si>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</si>
  <si>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</si>
  <si>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</si>
  <si>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</si>
  <si>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</si>
  <si>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</si>
  <si>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</si>
  <si>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</si>
  <si>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</si>
  <si>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</si>
  <si>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</si>
  <si>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</si>
  <si>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</si>
  <si>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</si>
  <si>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</si>
  <si>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</si>
  <si>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</si>
  <si>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</si>
  <si>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</si>
  <si>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</si>
  <si>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</si>
  <si>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</si>
  <si>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</si>
  <si>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</si>
  <si>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</si>
  <si>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</si>
  <si>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</si>
  <si>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</si>
  <si>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</si>
  <si>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</si>
  <si>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</si>
  <si>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</si>
  <si>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</si>
  <si>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</si>
  <si>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</si>
  <si>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</si>
  <si>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</si>
  <si>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</si>
  <si>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</si>
  <si>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</si>
  <si>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</si>
  <si>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</si>
  <si>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</si>
  <si>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</si>
  <si>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</si>
  <si>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</si>
  <si>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</si>
  <si>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</si>
  <si>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</si>
  <si>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</si>
  <si>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</si>
  <si>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</si>
  <si>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</si>
  <si>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</si>
  <si>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</si>
  <si>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</si>
  <si>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</si>
  <si>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</si>
  <si>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</si>
  <si>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</si>
  <si>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</si>
  <si>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</si>
  <si>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</si>
  <si>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</si>
  <si>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</si>
  <si>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</si>
  <si>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</si>
  <si>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</si>
  <si>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</si>
  <si>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</si>
  <si>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</si>
  <si>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</si>
  <si>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</si>
  <si>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</si>
  <si>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</si>
  <si>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</si>
  <si>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</si>
  <si>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</si>
  <si>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</si>
  <si>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</si>
  <si>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</si>
  <si>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</si>
  <si>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</si>
  <si>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</si>
  <si>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</si>
  <si>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</si>
  <si>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</si>
  <si>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</si>
  <si>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</si>
  <si>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</si>
  <si>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</si>
  <si>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</si>
  <si>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</si>
  <si>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</si>
  <si>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</si>
  <si>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</si>
  <si>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</si>
  <si>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</si>
  <si>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</si>
  <si>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</si>
  <si>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</si>
  <si>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</si>
  <si>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</si>
  <si>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</si>
  <si>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</si>
  <si>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</si>
  <si>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</si>
  <si>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</si>
  <si>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</si>
  <si>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</si>
  <si>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</si>
  <si>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</si>
  <si>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</si>
  <si>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</si>
  <si>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</si>
  <si>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</si>
  <si>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</si>
  <si>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</si>
  <si>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</si>
  <si>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</si>
  <si>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</si>
  <si>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</si>
  <si>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</si>
  <si>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</si>
  <si>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</si>
  <si>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</si>
  <si>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</si>
  <si>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</si>
  <si>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</si>
  <si>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</si>
  <si>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</si>
  <si>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</si>
  <si>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</si>
  <si>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</si>
  <si>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</si>
  <si>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</si>
  <si>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</si>
  <si>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</si>
  <si>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</si>
  <si>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</si>
  <si>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</si>
  <si>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</si>
  <si>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</si>
  <si>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</si>
  <si>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</si>
  <si>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</si>
  <si>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</si>
  <si>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</si>
  <si>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</si>
  <si>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</si>
  <si>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</si>
  <si>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</si>
  <si>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</si>
  <si>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</si>
  <si>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</si>
  <si>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</si>
  <si>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</si>
  <si>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</si>
  <si>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</si>
  <si>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</si>
  <si>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</si>
  <si>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</si>
  <si>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</si>
  <si>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</si>
  <si>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</si>
  <si>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</si>
  <si>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</si>
  <si>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</si>
  <si>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</si>
  <si>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</si>
  <si>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</si>
  <si>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</si>
  <si>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</si>
  <si>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</si>
  <si>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</si>
  <si>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</si>
  <si>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</si>
  <si>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</si>
  <si>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</si>
  <si>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</si>
  <si>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</si>
  <si>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</si>
  <si>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</si>
  <si>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</si>
  <si>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</si>
  <si>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</si>
  <si>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</si>
  <si>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</si>
  <si>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</si>
  <si>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</si>
  <si>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</si>
  <si>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</si>
  <si>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</si>
  <si>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</si>
  <si>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</si>
  <si>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</si>
  <si>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</si>
  <si>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</si>
  <si>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</si>
  <si>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</si>
  <si>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</si>
  <si>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</si>
  <si>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</si>
  <si>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</si>
  <si>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</si>
  <si>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</si>
  <si>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</si>
  <si>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</si>
  <si>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</si>
  <si>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</si>
  <si>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</si>
  <si>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</si>
  <si>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</si>
  <si>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</si>
  <si>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</si>
  <si>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</si>
  <si>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</si>
  <si>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</si>
  <si>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</si>
  <si>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</si>
  <si>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</si>
  <si>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</si>
  <si>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</si>
  <si>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</si>
  <si>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</si>
  <si>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</si>
  <si>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</si>
  <si>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</si>
  <si>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</si>
  <si>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</si>
  <si>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</si>
  <si>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</si>
  <si>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</si>
  <si>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</si>
  <si>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</si>
  <si>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</si>
  <si>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</si>
  <si>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</si>
  <si>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</si>
  <si>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</si>
  <si>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</si>
  <si>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</si>
  <si>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</si>
  <si>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</si>
  <si>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</si>
  <si>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</si>
  <si>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</si>
  <si>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</si>
  <si>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</si>
  <si>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</si>
  <si>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</si>
  <si>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</si>
  <si>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</si>
  <si>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</si>
  <si>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</si>
  <si>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</si>
  <si>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</si>
  <si>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</si>
  <si>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</si>
  <si>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</si>
  <si>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</si>
  <si>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</si>
  <si>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</si>
  <si>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</si>
  <si>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</si>
  <si>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</si>
  <si>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</si>
  <si>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</si>
  <si>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</si>
  <si>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</si>
  <si>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</si>
  <si>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</si>
  <si>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</si>
  <si>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</si>
  <si>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</si>
  <si>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</si>
  <si>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</si>
  <si>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</si>
  <si>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</si>
  <si>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</si>
  <si>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</si>
  <si>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</si>
  <si>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</si>
  <si>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</si>
  <si>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</si>
  <si>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</si>
  <si>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</si>
  <si>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</si>
  <si>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</si>
  <si>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</si>
  <si>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</si>
  <si>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</si>
  <si>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</si>
  <si>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</si>
  <si>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</si>
  <si>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</si>
  <si>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</si>
  <si>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</si>
  <si>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</si>
  <si>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</si>
  <si>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</si>
  <si>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</si>
  <si>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</si>
  <si>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</si>
  <si>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</si>
  <si>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</si>
  <si>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</si>
  <si>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</si>
  <si>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</si>
  <si>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</si>
  <si>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</si>
  <si>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</si>
  <si>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</si>
  <si>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</si>
  <si>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</si>
  <si>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</si>
  <si>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</si>
  <si>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</si>
  <si>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</si>
  <si>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</si>
  <si>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</si>
  <si>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</si>
  <si>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</si>
  <si>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</si>
  <si>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</si>
  <si>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</si>
  <si>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</si>
  <si>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</si>
  <si>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</si>
  <si>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</si>
  <si>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</si>
  <si>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</si>
  <si>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</si>
  <si>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</si>
  <si>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</si>
  <si>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</si>
  <si>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</si>
  <si>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</si>
  <si>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</si>
  <si>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</si>
  <si>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</si>
  <si>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</si>
  <si>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</si>
  <si>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</si>
  <si>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</si>
  <si>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</si>
  <si>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</si>
  <si>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</si>
  <si>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</si>
  <si>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</si>
  <si>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</si>
  <si>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</si>
  <si>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</si>
  <si>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</si>
  <si>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</si>
  <si>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</si>
  <si>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</si>
  <si>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</si>
  <si>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</si>
  <si>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</si>
  <si>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</si>
  <si>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</si>
  <si>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</si>
  <si>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</si>
  <si>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</si>
  <si>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</si>
  <si>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</si>
  <si>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</si>
  <si>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</si>
  <si>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</si>
  <si>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</si>
  <si>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</si>
  <si>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</si>
  <si>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</si>
  <si>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</si>
  <si>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</si>
  <si>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</si>
  <si>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</si>
  <si>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</si>
  <si>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</si>
  <si>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</si>
  <si>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</si>
  <si>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</si>
  <si>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</si>
  <si>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</si>
  <si>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</si>
  <si>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</si>
  <si>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</si>
  <si>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</si>
  <si>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</si>
  <si>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</si>
  <si>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</si>
  <si>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</si>
  <si>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</si>
  <si>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</si>
  <si>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</si>
  <si>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</si>
  <si>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</si>
  <si>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</si>
  <si>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</si>
  <si>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</si>
  <si>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</si>
  <si>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</si>
  <si>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</si>
  <si>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</si>
  <si>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</si>
  <si>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</si>
  <si>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</si>
  <si>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</si>
  <si>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</si>
  <si>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</si>
  <si>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</si>
  <si>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</si>
  <si>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</si>
  <si>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</si>
  <si>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</si>
  <si>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</si>
  <si>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</si>
  <si>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</si>
  <si>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</si>
  <si>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</si>
  <si>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</si>
  <si>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</si>
  <si>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</si>
  <si>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</si>
  <si>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</si>
  <si>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</si>
  <si>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</si>
  <si>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</si>
  <si>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</si>
  <si>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</si>
  <si>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</si>
  <si>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</si>
  <si>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</si>
  <si>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</si>
  <si>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</si>
  <si>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</si>
  <si>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</si>
  <si>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</si>
  <si>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</si>
  <si>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</si>
  <si>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</si>
  <si>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</si>
  <si>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</si>
  <si>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</si>
  <si>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</si>
  <si>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</si>
  <si>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</si>
  <si>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</si>
  <si>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</si>
  <si>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</si>
  <si>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</si>
  <si>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</si>
  <si>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</si>
  <si>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</si>
  <si>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</si>
  <si>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</si>
  <si>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</si>
  <si>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</si>
  <si>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</si>
  <si>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</si>
  <si>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</si>
  <si>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</si>
  <si>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</si>
  <si>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</si>
  <si>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</si>
  <si>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</si>
  <si>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</si>
  <si>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</si>
  <si>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</si>
  <si>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</si>
  <si>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</si>
  <si>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</si>
  <si>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</si>
  <si>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</si>
  <si>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</si>
  <si>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</si>
  <si>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</si>
  <si>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</si>
  <si>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</si>
  <si>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</si>
  <si>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</si>
  <si>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</si>
  <si>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</si>
  <si>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</si>
  <si>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</si>
  <si>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</si>
  <si>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</si>
  <si>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</si>
  <si>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</si>
  <si>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</si>
  <si>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</si>
  <si>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</si>
  <si>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</si>
  <si>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</si>
  <si>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</si>
  <si>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</si>
  <si>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</si>
  <si>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</si>
  <si>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</si>
  <si>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</si>
  <si>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</si>
  <si>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</si>
  <si>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</si>
  <si>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</si>
  <si>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</si>
  <si>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</si>
  <si>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</si>
  <si>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</si>
  <si>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</si>
  <si>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</si>
  <si>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</si>
  <si>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</si>
  <si>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</si>
  <si>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</si>
  <si>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</si>
  <si>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</si>
  <si>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</si>
  <si>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</si>
  <si>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</si>
  <si>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</si>
  <si>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</si>
  <si>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</si>
  <si>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</si>
  <si>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</si>
  <si>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</si>
  <si>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</si>
  <si>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</si>
  <si>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</si>
  <si>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</si>
  <si>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</si>
  <si>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</si>
  <si>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</si>
  <si>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</si>
  <si>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</si>
  <si>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</si>
  <si>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</si>
  <si>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</si>
  <si>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</si>
  <si>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</si>
  <si>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</si>
  <si>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</si>
  <si>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</si>
  <si>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</si>
  <si>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</si>
  <si>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</si>
  <si>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</si>
  <si>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</si>
  <si>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</si>
  <si>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</si>
  <si>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</si>
  <si>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</si>
  <si>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</si>
  <si>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</si>
  <si>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</si>
  <si>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</si>
  <si>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</si>
  <si>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</si>
  <si>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</si>
  <si>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</si>
  <si>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</si>
  <si>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</si>
  <si>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</si>
  <si>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</si>
  <si>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</si>
  <si>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</si>
  <si>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</si>
  <si>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</si>
  <si>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</si>
  <si>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</si>
  <si>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</si>
  <si>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</si>
  <si>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</si>
  <si>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</si>
  <si>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</si>
  <si>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</si>
  <si>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</si>
  <si>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</si>
  <si>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</si>
  <si>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</si>
  <si>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</si>
  <si>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</si>
  <si>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</si>
  <si>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</si>
  <si>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</si>
  <si>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</si>
  <si>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</si>
  <si>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</si>
  <si>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</si>
  <si>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</si>
  <si>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</si>
  <si>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</si>
  <si>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</si>
  <si>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</si>
  <si>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</si>
  <si>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</si>
  <si>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</si>
  <si>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</si>
  <si>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</si>
  <si>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</si>
  <si>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</si>
  <si>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</si>
  <si>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</si>
  <si>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</si>
  <si>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</si>
  <si>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</si>
  <si>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</si>
  <si>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</si>
  <si>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</si>
  <si>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</si>
  <si>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</si>
  <si>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</si>
  <si>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</si>
  <si>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</si>
  <si>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</si>
  <si>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</si>
  <si>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</si>
  <si>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</si>
  <si>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</si>
  <si>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</si>
  <si>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</si>
  <si>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</si>
  <si>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</si>
  <si>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</si>
  <si>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</si>
  <si>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</si>
  <si>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</si>
  <si>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</si>
  <si>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</si>
  <si>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</si>
  <si>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</si>
  <si>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</si>
  <si>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</si>
  <si>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</si>
  <si>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</si>
  <si>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</si>
  <si>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</si>
  <si>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</si>
  <si>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</si>
  <si>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</si>
  <si>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</si>
  <si>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</si>
  <si>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</si>
  <si>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</si>
  <si>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</si>
  <si>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</si>
  <si>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</si>
  <si>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</si>
  <si>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</si>
  <si>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</si>
  <si>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</si>
  <si>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</si>
  <si>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</si>
  <si>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</si>
  <si>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</si>
  <si>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</si>
  <si>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</si>
  <si>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</si>
  <si>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</si>
  <si>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</si>
  <si>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</si>
  <si>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</si>
  <si>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</si>
  <si>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</si>
  <si>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</si>
  <si>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</si>
  <si>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</si>
  <si>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</si>
  <si>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</si>
  <si>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</si>
  <si>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</si>
  <si>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</si>
  <si>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</si>
  <si>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</si>
  <si>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</si>
  <si>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</si>
  <si>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</si>
  <si>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</si>
  <si>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</si>
  <si>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</si>
  <si>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</si>
  <si>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</si>
  <si>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</si>
  <si>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</si>
  <si>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</si>
  <si>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</si>
  <si>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</si>
  <si>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</si>
  <si>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</si>
  <si>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</si>
  <si>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</si>
  <si>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</si>
  <si>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</si>
  <si>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</si>
  <si>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</si>
  <si>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</si>
  <si>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</si>
  <si>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</si>
  <si>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</si>
  <si>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</si>
  <si>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</si>
  <si>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</si>
  <si>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</si>
  <si>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</si>
  <si>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</si>
  <si>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</si>
  <si>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</si>
  <si>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</si>
  <si>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</si>
  <si>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</si>
  <si>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</si>
  <si>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</si>
  <si>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</si>
  <si>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</si>
  <si>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</si>
  <si>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</si>
  <si>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</si>
  <si>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</si>
  <si>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</si>
  <si>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</si>
  <si>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</si>
  <si>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</si>
  <si>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</si>
  <si>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</si>
  <si>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</si>
  <si>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</si>
  <si>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</si>
  <si>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</si>
  <si>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</si>
  <si>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</si>
  <si>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</si>
  <si>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</si>
  <si>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</si>
  <si>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</si>
  <si>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</si>
  <si>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</si>
  <si>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</si>
  <si>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</si>
  <si>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</si>
  <si>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</si>
  <si>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</si>
  <si>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</si>
  <si>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</si>
  <si>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</si>
  <si>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</si>
  <si>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</si>
  <si>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</si>
  <si>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</si>
  <si>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</si>
  <si>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</si>
  <si>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</si>
  <si>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</si>
  <si>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</si>
  <si>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</si>
  <si>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</si>
  <si>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</si>
  <si>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</si>
  <si>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</si>
  <si>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</si>
  <si>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</si>
  <si>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</si>
  <si>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</si>
  <si>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</si>
  <si>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</si>
  <si>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</si>
  <si>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</si>
  <si>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</si>
  <si>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</si>
  <si>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</si>
  <si>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</si>
  <si>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</si>
  <si>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</si>
  <si>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</si>
  <si>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</si>
  <si>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</si>
  <si>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</si>
  <si>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</si>
  <si>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</si>
  <si>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</si>
  <si>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</si>
  <si>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</si>
  <si>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</si>
  <si>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</si>
  <si>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</si>
  <si>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</si>
  <si>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</si>
  <si>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</si>
  <si>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</si>
  <si>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</si>
  <si>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</si>
  <si>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</si>
  <si>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</si>
  <si>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</si>
  <si>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</si>
  <si>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</si>
  <si>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</si>
  <si>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</si>
  <si>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</si>
  <si>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</si>
  <si>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</si>
  <si>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</si>
  <si>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</si>
  <si>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</si>
  <si>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</si>
  <si>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</si>
  <si>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</si>
  <si>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</si>
  <si>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</si>
  <si>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</si>
  <si>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</si>
  <si>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</si>
  <si>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</si>
  <si>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</si>
  <si>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</si>
  <si>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</si>
  <si>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</si>
  <si>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</si>
  <si>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</si>
  <si>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</si>
  <si>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</si>
  <si>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</si>
  <si>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</si>
  <si>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</si>
  <si>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</si>
  <si>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</si>
  <si>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</si>
  <si>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</si>
  <si>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</si>
  <si>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</si>
  <si>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</si>
  <si>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</si>
  <si>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</si>
  <si>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</si>
  <si>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</si>
  <si>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</si>
  <si>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</si>
  <si>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</si>
  <si>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</si>
  <si>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</si>
  <si>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</si>
  <si>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</si>
  <si>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</si>
  <si>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</si>
  <si>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</si>
  <si>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</si>
  <si>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</si>
  <si>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</si>
  <si>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</si>
  <si>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</si>
  <si>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</si>
  <si>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</si>
  <si>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</si>
  <si>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</si>
  <si>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</si>
  <si>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</si>
  <si>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</si>
  <si>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</si>
  <si>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</si>
  <si>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</si>
  <si>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</si>
  <si>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</si>
  <si>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</si>
  <si>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</si>
  <si>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</si>
  <si>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</si>
  <si>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</si>
  <si>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</si>
  <si>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</si>
  <si>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</si>
  <si>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</si>
  <si>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</si>
  <si>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</si>
  <si>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</si>
  <si>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</si>
  <si>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</si>
  <si>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</si>
  <si>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</si>
  <si>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</si>
  <si>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</si>
  <si>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</si>
  <si>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</si>
  <si>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</si>
  <si>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</si>
  <si>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</si>
  <si>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</si>
  <si>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</si>
  <si>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</si>
  <si>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</si>
  <si>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</si>
  <si>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</si>
  <si>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</si>
  <si>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</si>
  <si>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</si>
  <si>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</si>
  <si>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</si>
  <si>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</si>
  <si>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</si>
  <si>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</si>
  <si>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</si>
  <si>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</si>
  <si>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</si>
  <si>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</si>
  <si>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</si>
  <si>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</si>
  <si>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</si>
  <si>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</si>
  <si>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</si>
  <si>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</si>
  <si>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</si>
  <si>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</si>
  <si>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</si>
  <si>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</si>
  <si>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</si>
  <si>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</si>
  <si>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</si>
  <si>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</si>
  <si>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</si>
  <si>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</si>
  <si>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</si>
  <si>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</si>
  <si>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</si>
  <si>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</si>
  <si>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</si>
  <si>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</si>
  <si>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</si>
  <si>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</si>
  <si>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</si>
  <si>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</si>
  <si>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</si>
  <si>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</si>
  <si>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</si>
  <si>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</si>
  <si>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</si>
  <si>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</si>
  <si>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</si>
  <si>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</si>
  <si>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</si>
  <si>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</si>
  <si>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</si>
  <si>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</si>
  <si>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</si>
  <si>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</si>
  <si>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</si>
  <si>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</si>
  <si>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</si>
  <si>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</si>
  <si>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</si>
  <si>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</si>
  <si>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</si>
  <si>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</si>
  <si>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</si>
  <si>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</si>
  <si>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</si>
  <si>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</si>
  <si>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</si>
  <si>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</si>
  <si>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</si>
  <si>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</si>
  <si>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</si>
  <si>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</si>
  <si>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</si>
  <si>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</si>
  <si>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</si>
  <si>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</si>
  <si>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</si>
  <si>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</si>
  <si>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</si>
  <si>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</si>
  <si>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</si>
  <si>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</si>
  <si>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</si>
  <si>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</si>
  <si>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</si>
  <si>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</si>
  <si>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</si>
  <si>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</si>
  <si>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</si>
  <si>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</si>
  <si>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</si>
  <si>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</si>
  <si>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</si>
  <si>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</si>
  <si>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</si>
  <si>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</si>
  <si>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</si>
  <si>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</si>
  <si>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</si>
  <si>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</si>
  <si>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</si>
  <si>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</si>
  <si>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</si>
  <si>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</si>
  <si>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</si>
  <si>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</si>
  <si>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</si>
  <si>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</si>
  <si>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</si>
  <si>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</si>
  <si>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</si>
  <si>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</si>
  <si>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</si>
  <si>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</si>
  <si>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</si>
  <si>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</si>
  <si>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</si>
  <si>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</si>
  <si>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</si>
  <si>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</si>
  <si>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</si>
  <si>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</si>
  <si>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</si>
  <si>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</si>
  <si>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</si>
  <si>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</si>
  <si>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</si>
  <si>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</si>
  <si>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</si>
  <si>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</si>
  <si>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</si>
  <si>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</si>
  <si>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</si>
  <si>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</si>
  <si>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</si>
  <si>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</si>
  <si>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</si>
  <si>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</si>
  <si>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</si>
  <si>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</si>
  <si>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</si>
  <si>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</si>
  <si>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</si>
  <si>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</si>
  <si>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</si>
  <si>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</si>
  <si>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</si>
  <si>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</si>
  <si>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</si>
  <si>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</si>
  <si>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</si>
  <si>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</si>
  <si>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</si>
  <si>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</si>
  <si>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</si>
  <si>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</si>
  <si>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</si>
  <si>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</si>
  <si>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</si>
  <si>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</si>
  <si>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</si>
  <si>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</si>
  <si>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</si>
  <si>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</si>
  <si>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</si>
  <si>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</si>
  <si>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</si>
  <si>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</si>
  <si>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</si>
  <si>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</si>
  <si>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</si>
  <si>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</si>
  <si>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</si>
  <si>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</si>
  <si>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</si>
  <si>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</si>
  <si>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</si>
  <si>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</si>
  <si>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</si>
  <si>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</si>
  <si>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</si>
  <si>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</si>
  <si>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</si>
  <si>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</si>
  <si>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</si>
  <si>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</si>
  <si>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</si>
  <si>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</si>
  <si>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</si>
  <si>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</si>
  <si>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</si>
  <si>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</si>
  <si>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</si>
  <si>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</si>
  <si>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</si>
  <si>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</si>
  <si>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</si>
  <si>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</si>
  <si>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</si>
  <si>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</si>
  <si>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</si>
  <si>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</si>
  <si>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</si>
  <si>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</si>
  <si>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</si>
  <si>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</si>
  <si>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</si>
  <si>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</si>
  <si>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</si>
  <si>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</si>
  <si>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</si>
  <si>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</si>
  <si>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</si>
  <si>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</si>
  <si>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</si>
  <si>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</si>
  <si>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</si>
  <si>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</si>
  <si>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</si>
  <si>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</si>
  <si>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</si>
  <si>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</si>
  <si>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</si>
  <si>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</si>
  <si>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</si>
  <si>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</si>
  <si>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</si>
  <si>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</si>
  <si>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</si>
  <si>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</si>
  <si>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</si>
  <si>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</si>
  <si>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</si>
  <si>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</si>
  <si>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</si>
  <si>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</si>
  <si>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</si>
  <si>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</si>
  <si>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</si>
  <si>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</si>
  <si>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</si>
  <si>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</si>
  <si>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</si>
  <si>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</si>
  <si>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</si>
  <si>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</si>
  <si>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</si>
  <si>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</si>
  <si>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</si>
  <si>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</si>
  <si>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</si>
  <si>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</si>
  <si>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</si>
  <si>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</si>
  <si>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</si>
  <si>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</si>
  <si>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</si>
  <si>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</si>
  <si>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</si>
  <si>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</si>
  <si>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</si>
  <si>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</si>
  <si>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</si>
  <si>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</si>
  <si>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</si>
  <si>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</si>
  <si>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</si>
  <si>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</si>
  <si>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</si>
  <si>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</si>
  <si>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</si>
  <si>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</si>
  <si>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</si>
  <si>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</si>
  <si>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</si>
  <si>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</si>
  <si>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</si>
  <si>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</si>
  <si>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</si>
  <si>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</si>
  <si>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</si>
  <si>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</si>
  <si>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</si>
  <si>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</si>
  <si>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</si>
  <si>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</si>
  <si>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</si>
  <si>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</si>
  <si>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</si>
  <si>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</si>
  <si>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</si>
  <si>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</si>
  <si>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</si>
  <si>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</si>
  <si>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</si>
  <si>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</si>
  <si>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</si>
  <si>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</si>
  <si>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</si>
  <si>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</si>
  <si>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</si>
  <si>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</si>
  <si>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</si>
  <si>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</si>
  <si>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</si>
  <si>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</si>
  <si>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</si>
  <si>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</si>
  <si>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</si>
  <si>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</si>
  <si>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</si>
  <si>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</si>
  <si>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</si>
  <si>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</si>
  <si>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</si>
  <si>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</si>
  <si>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</si>
  <si>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</si>
  <si>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</si>
  <si>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</si>
  <si>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</si>
  <si>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</si>
  <si>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</si>
  <si>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</si>
  <si>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</si>
  <si>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</si>
  <si>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</si>
  <si>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</si>
  <si>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</si>
  <si>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</si>
  <si>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</si>
  <si>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</si>
  <si>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</si>
  <si>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</si>
  <si>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</si>
  <si>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</si>
  <si>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</si>
  <si>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</si>
  <si>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</si>
  <si>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</si>
  <si>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</si>
  <si>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</si>
  <si>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</si>
  <si>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</si>
  <si>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</si>
  <si>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</si>
  <si>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</si>
  <si>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</si>
  <si>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</si>
  <si>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</si>
  <si>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</si>
  <si>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</si>
  <si>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</si>
  <si>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</si>
  <si>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</si>
  <si>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</si>
  <si>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</si>
  <si>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</si>
  <si>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</si>
  <si>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</si>
  <si>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</si>
  <si>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</si>
  <si>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</si>
  <si>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</si>
  <si>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</si>
  <si>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</si>
  <si>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</si>
  <si>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</si>
  <si>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</si>
  <si>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</si>
  <si>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</si>
  <si>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</si>
  <si>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</si>
  <si>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</si>
  <si>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</si>
  <si>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</si>
  <si>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</si>
  <si>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</si>
  <si>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</si>
  <si>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</si>
  <si>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</si>
  <si>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</si>
  <si>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</si>
  <si>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</si>
  <si>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</si>
  <si>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</si>
  <si>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</si>
  <si>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</si>
  <si>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</si>
  <si>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</si>
  <si>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</si>
  <si>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</si>
  <si>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</si>
  <si>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</si>
  <si>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</si>
  <si>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</si>
  <si>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</si>
  <si>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</si>
  <si>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</si>
  <si>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</si>
  <si>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</si>
  <si>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</si>
  <si>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</si>
  <si>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</si>
  <si>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</si>
  <si>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</si>
  <si>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</si>
  <si>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</si>
  <si>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</si>
  <si>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</si>
  <si>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</si>
  <si>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</si>
  <si>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</si>
  <si>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</si>
  <si>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</si>
  <si>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</si>
  <si>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</si>
  <si>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</si>
  <si>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</si>
  <si>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</si>
  <si>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</si>
  <si>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</si>
  <si>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</si>
  <si>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</si>
  <si>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</si>
  <si>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</si>
  <si>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</si>
  <si>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</si>
  <si>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</si>
  <si>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</si>
  <si>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</si>
  <si>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</si>
  <si>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</si>
  <si>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</si>
  <si>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</si>
  <si>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</si>
  <si>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</si>
  <si>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</si>
  <si>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</si>
  <si>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</si>
  <si>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</si>
  <si>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</si>
  <si>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</si>
  <si>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</si>
  <si>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</si>
  <si>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</si>
  <si>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</si>
  <si>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</si>
  <si>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</si>
  <si>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</si>
  <si>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</si>
  <si>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</si>
  <si>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</si>
  <si>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</si>
  <si>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</si>
  <si>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</si>
  <si>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</si>
  <si>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</si>
  <si>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</si>
  <si>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</si>
  <si>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</si>
  <si>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</si>
  <si>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</si>
  <si>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</si>
  <si>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</si>
  <si>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</si>
  <si>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</si>
  <si>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</si>
  <si>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</si>
  <si>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</si>
  <si>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</si>
  <si>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</si>
  <si>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</si>
  <si>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</si>
  <si>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</si>
  <si>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</si>
  <si>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</si>
  <si>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</si>
  <si>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</si>
  <si>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</si>
  <si>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</si>
  <si>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</si>
  <si>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</si>
  <si>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</si>
  <si>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</si>
  <si>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</si>
  <si>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</si>
  <si>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</si>
  <si>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</si>
  <si>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</si>
  <si>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</si>
  <si>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</si>
  <si>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</si>
  <si>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</si>
  <si>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</si>
  <si>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</si>
  <si>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</si>
  <si>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</si>
  <si>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</si>
  <si>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</si>
  <si>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</si>
  <si>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</si>
  <si>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</si>
  <si>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</si>
  <si>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</si>
  <si>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</si>
  <si>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</si>
  <si>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</si>
  <si>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</si>
  <si>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</si>
  <si>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</si>
  <si>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</si>
  <si>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</si>
  <si>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</si>
  <si>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</si>
  <si>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</si>
  <si>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</si>
  <si>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</si>
  <si>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</si>
  <si>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</si>
  <si>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</si>
  <si>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</si>
  <si>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</si>
  <si>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</si>
  <si>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</si>
  <si>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</si>
  <si>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</si>
  <si>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</si>
  <si>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</si>
  <si>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</si>
  <si>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</si>
  <si>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</si>
  <si>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</si>
  <si>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</si>
  <si>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</si>
  <si>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</si>
  <si>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</si>
  <si>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</si>
  <si>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</si>
  <si>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</si>
  <si>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</si>
  <si>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</si>
  <si>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</si>
  <si>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</si>
  <si>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</si>
  <si>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</si>
  <si>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</si>
  <si>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</si>
  <si>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</si>
  <si>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</si>
  <si>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</si>
  <si>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</si>
  <si>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</si>
  <si>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</si>
  <si>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</si>
  <si>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</si>
  <si>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</si>
  <si>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</si>
  <si>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</si>
  <si>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</si>
  <si>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</si>
  <si>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</si>
  <si>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</si>
  <si>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</si>
  <si>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</si>
  <si>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</si>
  <si>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</si>
  <si>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</si>
  <si>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</si>
  <si>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</si>
  <si>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</si>
  <si>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</si>
  <si>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</si>
  <si>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</si>
  <si>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</si>
  <si>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</si>
  <si>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</si>
  <si>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</si>
  <si>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</si>
  <si>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</si>
  <si>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</si>
  <si>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</si>
  <si>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</si>
  <si>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</si>
  <si>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</si>
  <si>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</si>
  <si>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</si>
  <si>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</si>
  <si>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</si>
  <si>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</si>
  <si>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</si>
  <si>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</si>
  <si>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</si>
  <si>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</si>
  <si>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</si>
  <si>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</si>
  <si>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</si>
  <si>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</si>
  <si>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</si>
  <si>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</si>
  <si>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</si>
  <si>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</si>
  <si>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</si>
  <si>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</si>
  <si>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</si>
  <si>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</si>
  <si>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</si>
  <si>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</si>
  <si>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</si>
  <si>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</si>
  <si>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</si>
  <si>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</si>
  <si>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</si>
  <si>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</si>
  <si>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</si>
  <si>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</si>
  <si>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</si>
  <si>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</si>
  <si>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</si>
  <si>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</si>
  <si>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</si>
  <si>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</si>
  <si>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</si>
  <si>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</si>
  <si>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</si>
  <si>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</si>
  <si>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</si>
  <si>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</si>
  <si>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</si>
  <si>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</si>
  <si>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</si>
  <si>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</si>
  <si>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</si>
  <si>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</si>
  <si>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</si>
  <si>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</si>
  <si>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</si>
  <si>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</si>
  <si>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</si>
  <si>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</si>
  <si>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</si>
  <si>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</si>
  <si>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</si>
  <si>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</si>
  <si>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</si>
  <si>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</si>
  <si>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</si>
  <si>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</si>
  <si>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</si>
  <si>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</si>
  <si>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</si>
  <si>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</si>
  <si>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</si>
  <si>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</si>
  <si>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</si>
  <si>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</si>
  <si>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</si>
  <si>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</si>
  <si>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</si>
  <si>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</si>
  <si>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</si>
  <si>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</si>
  <si>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</si>
  <si>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</si>
  <si>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</si>
  <si>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</si>
  <si>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</si>
  <si>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</si>
  <si>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</si>
  <si>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</si>
  <si>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</si>
  <si>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</si>
  <si>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</si>
  <si>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</si>
  <si>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</si>
  <si>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</si>
  <si>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</si>
  <si>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</si>
  <si>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</si>
  <si>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</si>
  <si>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</si>
  <si>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</si>
  <si>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</si>
  <si>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</si>
  <si>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</si>
  <si>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</si>
  <si>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</si>
  <si>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</si>
  <si>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</si>
  <si>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</si>
  <si>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</si>
  <si>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</si>
  <si>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</si>
  <si>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</si>
  <si>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</si>
  <si>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</si>
  <si>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</si>
  <si>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</si>
  <si>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</si>
  <si>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</si>
  <si>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</si>
  <si>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</si>
  <si>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</si>
  <si>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</si>
  <si>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</si>
  <si>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</si>
  <si>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</si>
  <si>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</si>
  <si>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</si>
  <si>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</si>
  <si>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</si>
  <si>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</si>
  <si>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</si>
  <si>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</si>
  <si>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</si>
  <si>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</si>
  <si>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</si>
  <si>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</si>
  <si>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</si>
  <si>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</si>
  <si>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</si>
  <si>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</si>
  <si>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</si>
  <si>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</si>
  <si>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</si>
  <si>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</si>
  <si>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</si>
  <si>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</si>
  <si>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</si>
  <si>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</si>
  <si>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</si>
  <si>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</si>
  <si>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</si>
  <si>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</si>
  <si>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</si>
  <si>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</si>
  <si>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</si>
  <si>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</si>
  <si>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</si>
  <si>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</si>
  <si>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</si>
  <si>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</si>
  <si>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</si>
  <si>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</si>
  <si>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</si>
  <si>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</si>
  <si>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</si>
  <si>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</si>
  <si>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</si>
  <si>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</si>
  <si>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</si>
  <si>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</si>
  <si>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</si>
  <si>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</si>
  <si>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</si>
  <si>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</si>
  <si>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</si>
  <si>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</si>
  <si>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</si>
  <si>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</si>
  <si>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</si>
  <si>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</si>
  <si>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</si>
  <si>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</si>
  <si>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</si>
  <si>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</si>
  <si>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</si>
  <si>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</si>
  <si>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</si>
  <si>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</si>
  <si>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</si>
  <si>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</si>
  <si>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</si>
  <si>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</si>
  <si>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</si>
  <si>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</si>
  <si>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</si>
  <si>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</si>
  <si>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</si>
  <si>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</si>
  <si>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</si>
  <si>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</si>
  <si>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</si>
  <si>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</si>
  <si>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</si>
  <si>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</si>
  <si>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</si>
  <si>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</si>
  <si>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</si>
  <si>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</si>
  <si>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</si>
  <si>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</si>
  <si>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</si>
  <si>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</si>
  <si>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</si>
  <si>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</si>
  <si>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</si>
  <si>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</si>
  <si>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</si>
  <si>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</si>
  <si>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</si>
  <si>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</si>
  <si>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</si>
  <si>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</si>
  <si>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</si>
  <si>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</si>
  <si>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</si>
  <si>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</si>
  <si>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</si>
  <si>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</si>
  <si>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</si>
  <si>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</si>
  <si>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</si>
  <si>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</si>
  <si>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</si>
  <si>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</si>
  <si>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</si>
  <si>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</si>
  <si>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</si>
  <si>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</si>
  <si>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</si>
  <si>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</si>
  <si>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</si>
  <si>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</si>
  <si>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</si>
  <si>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</si>
  <si>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</si>
  <si>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</si>
  <si>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</si>
  <si>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</si>
  <si>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</si>
  <si>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</si>
  <si>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</si>
  <si>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</si>
  <si>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</si>
  <si>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</si>
  <si>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</si>
  <si>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</si>
  <si>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</si>
  <si>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</si>
  <si>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</si>
  <si>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</si>
  <si>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</si>
  <si>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</si>
  <si>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</si>
  <si>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</si>
  <si>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</si>
  <si>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</si>
  <si>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</si>
  <si>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</si>
  <si>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</si>
  <si>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</si>
  <si>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</si>
  <si>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</si>
  <si>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</si>
  <si>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</si>
  <si>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</si>
  <si>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</si>
  <si>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</si>
  <si>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</si>
  <si>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</si>
  <si>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</si>
  <si>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</si>
  <si>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</si>
  <si>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</si>
  <si>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</si>
  <si>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</si>
  <si>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</si>
  <si>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</si>
  <si>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</si>
  <si>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</si>
  <si>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</si>
  <si>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</si>
  <si>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</si>
  <si>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</si>
  <si>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</si>
  <si>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</si>
  <si>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</si>
  <si>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</si>
  <si>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</si>
  <si>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</si>
  <si>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</si>
  <si>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</si>
  <si>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</si>
  <si>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</si>
  <si>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</si>
  <si>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</si>
  <si>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</si>
  <si>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</si>
  <si>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</si>
  <si>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</si>
  <si>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</si>
  <si>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</si>
  <si>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</si>
  <si>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</si>
  <si>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</si>
  <si>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</si>
  <si>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</si>
  <si>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</si>
  <si>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</si>
  <si>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</si>
  <si>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</si>
  <si>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</si>
  <si>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</si>
  <si>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</si>
  <si>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</si>
  <si>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</si>
  <si>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</si>
  <si>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</si>
  <si>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</si>
  <si>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</si>
  <si>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</si>
  <si>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</si>
  <si>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</si>
  <si>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</si>
  <si>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</si>
  <si>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</si>
  <si>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</si>
  <si>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</si>
  <si>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</si>
  <si>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</si>
  <si>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</si>
  <si>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</si>
  <si>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</si>
  <si>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</si>
  <si>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</si>
  <si>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</si>
  <si>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</si>
  <si>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</si>
  <si>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</si>
  <si>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</si>
  <si>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</si>
  <si>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</si>
  <si>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</si>
  <si>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</si>
  <si>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</si>
  <si>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</si>
  <si>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</si>
  <si>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</si>
  <si>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</si>
  <si>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</si>
  <si>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</si>
  <si>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</si>
  <si>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</si>
  <si>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</si>
  <si>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</si>
  <si>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</si>
  <si>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</si>
  <si>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</si>
  <si>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</si>
  <si>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</si>
  <si>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</si>
  <si>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</si>
  <si>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</si>
  <si>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</si>
  <si>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</si>
  <si>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</si>
  <si>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</si>
  <si>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</si>
  <si>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</si>
  <si>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</si>
  <si>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</si>
  <si>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</si>
  <si>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</si>
  <si>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</si>
  <si>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</si>
  <si>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</si>
  <si>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</si>
  <si>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</si>
  <si>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</si>
  <si>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</si>
  <si>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</si>
  <si>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</si>
  <si>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</si>
  <si>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</si>
  <si>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</si>
  <si>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</si>
  <si>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</si>
  <si>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</si>
  <si>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</si>
  <si>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</si>
  <si>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</si>
  <si>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</si>
  <si>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</si>
  <si>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</si>
  <si>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</si>
  <si>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</si>
  <si>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</si>
  <si>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</si>
  <si>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</si>
  <si>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</si>
  <si>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</si>
  <si>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</si>
  <si>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</si>
  <si>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</si>
  <si>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</si>
  <si>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</si>
  <si>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</si>
  <si>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</si>
  <si>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</si>
  <si>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</si>
  <si>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</si>
  <si>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</si>
  <si>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</si>
  <si>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</si>
  <si>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</si>
  <si>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</si>
  <si>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</si>
  <si>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</si>
  <si>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</si>
  <si>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</si>
  <si>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</si>
  <si>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</si>
  <si>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</si>
  <si>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</si>
  <si>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</si>
  <si>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</si>
  <si>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</si>
  <si>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</si>
  <si>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</si>
  <si>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</si>
  <si>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</si>
  <si>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</si>
  <si>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</si>
  <si>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</si>
  <si>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</si>
  <si>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</si>
  <si>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</si>
  <si>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</si>
  <si>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</si>
  <si>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</si>
  <si>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</si>
  <si>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</si>
  <si>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</si>
  <si>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</si>
  <si>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</si>
  <si>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</si>
  <si>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</si>
  <si>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</si>
  <si>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</si>
  <si>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</si>
  <si>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</si>
  <si>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</si>
  <si>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</si>
  <si>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</si>
  <si>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</si>
  <si>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</si>
  <si>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</si>
  <si>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</si>
  <si>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</si>
  <si>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</si>
  <si>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</si>
  <si>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</si>
  <si>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</si>
  <si>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</si>
  <si>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</si>
  <si>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</si>
  <si>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</si>
  <si>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</si>
  <si>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</si>
  <si>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</si>
  <si>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</si>
  <si>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</si>
  <si>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</si>
  <si>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</si>
  <si>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</si>
  <si>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</si>
  <si>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</si>
  <si>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</si>
  <si>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</si>
  <si>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</si>
  <si>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</si>
  <si>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</si>
  <si>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</si>
  <si>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</si>
  <si>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</si>
  <si>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</si>
  <si>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</si>
  <si>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</si>
  <si>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</si>
  <si>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</si>
  <si>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</si>
  <si>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</si>
  <si>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</si>
  <si>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</si>
  <si>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</si>
  <si>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</si>
  <si>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</si>
  <si>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</si>
  <si>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</si>
  <si>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</si>
  <si>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</si>
  <si>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</si>
  <si>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</si>
  <si>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</si>
  <si>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</si>
  <si>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</si>
  <si>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</si>
  <si>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</si>
  <si>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</si>
  <si>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</si>
  <si>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</si>
  <si>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</si>
  <si>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</si>
  <si>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</si>
  <si>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</si>
  <si>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</si>
  <si>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</si>
  <si>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</si>
  <si>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</si>
  <si>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</si>
  <si>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</si>
  <si>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</si>
  <si>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</si>
  <si>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</si>
  <si>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</si>
  <si>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</si>
  <si>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</si>
  <si>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</si>
  <si>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</si>
  <si>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</si>
  <si>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</si>
  <si>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</si>
  <si>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</si>
  <si>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</si>
  <si>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</si>
  <si>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</si>
  <si>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</si>
  <si>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</si>
  <si>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</si>
  <si>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</si>
  <si>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</si>
  <si>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</si>
  <si>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</si>
  <si>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</si>
  <si>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</si>
  <si>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</si>
  <si>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</si>
  <si>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</si>
  <si>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</si>
  <si>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</si>
  <si>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</si>
  <si>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</si>
  <si>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</si>
  <si>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</si>
  <si>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</si>
  <si>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</si>
  <si>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</si>
  <si>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</si>
  <si>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</si>
  <si>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</si>
  <si>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</si>
  <si>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</si>
  <si>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</si>
  <si>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</si>
  <si>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</si>
  <si>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</si>
  <si>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</si>
  <si>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</si>
  <si>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</si>
  <si>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</si>
  <si>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</si>
  <si>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</si>
  <si>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</si>
  <si>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</si>
  <si>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</si>
  <si>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</si>
  <si>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</si>
  <si>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</si>
  <si>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</si>
  <si>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</si>
  <si>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</si>
  <si>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</si>
  <si>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</si>
  <si>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</si>
  <si>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</si>
  <si>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</si>
  <si>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</si>
  <si>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</si>
  <si>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</si>
  <si>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</si>
  <si>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</si>
  <si>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</si>
  <si>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</si>
  <si>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</si>
  <si>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</si>
  <si>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</si>
  <si>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</si>
  <si>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</si>
  <si>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</si>
  <si>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</si>
  <si>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</si>
  <si>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</si>
  <si>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</si>
  <si>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</si>
  <si>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</si>
  <si>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</si>
  <si>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</si>
  <si>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</si>
  <si>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</si>
  <si>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</si>
  <si>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</si>
  <si>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</si>
  <si>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</si>
  <si>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</si>
  <si>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</si>
  <si>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</si>
  <si>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</si>
  <si>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</si>
  <si>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</si>
  <si>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</si>
  <si>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</si>
  <si>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</si>
  <si>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</si>
  <si>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</si>
  <si>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</si>
  <si>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</si>
  <si>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</si>
  <si>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</si>
  <si>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</si>
  <si>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</si>
  <si>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</si>
  <si>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</si>
  <si>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</si>
  <si>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</si>
  <si>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</si>
  <si>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</si>
  <si>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</si>
  <si>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</si>
  <si>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</si>
  <si>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</si>
  <si>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</si>
  <si>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</si>
  <si>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</si>
  <si>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</si>
  <si>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</si>
  <si>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</si>
  <si>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</si>
  <si>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</si>
  <si>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</si>
  <si>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</si>
  <si>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</si>
  <si>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</si>
  <si>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</si>
  <si>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</si>
  <si>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</si>
  <si>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</si>
  <si>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</si>
  <si>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</si>
  <si>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</si>
  <si>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</si>
  <si>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</si>
  <si>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</si>
  <si>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</si>
  <si>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</si>
  <si>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</si>
  <si>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</si>
  <si>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</si>
  <si>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</si>
  <si>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</si>
  <si>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</si>
  <si>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</si>
  <si>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</si>
  <si>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</si>
  <si>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</si>
  <si>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</si>
  <si>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</si>
  <si>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</si>
  <si>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</si>
  <si>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</si>
  <si>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</si>
  <si>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</si>
  <si>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</si>
  <si>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</si>
  <si>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</si>
  <si>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</si>
  <si>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</si>
  <si>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</si>
  <si>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</si>
  <si>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</si>
  <si>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</si>
  <si>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</si>
  <si>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</si>
  <si>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</si>
  <si>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</si>
  <si>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</si>
  <si>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</si>
  <si>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</si>
  <si>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</si>
  <si>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</si>
  <si>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</si>
  <si>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</si>
  <si>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</si>
  <si>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</si>
  <si>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</si>
  <si>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</si>
  <si>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</si>
  <si>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</si>
  <si>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</si>
  <si>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</si>
  <si>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</si>
  <si>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</si>
  <si>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</si>
  <si>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</si>
  <si>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</si>
  <si>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</si>
  <si>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</si>
  <si>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</si>
  <si>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</si>
  <si>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</si>
  <si>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</si>
  <si>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</si>
  <si>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</si>
  <si>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</si>
  <si>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</si>
  <si>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</si>
  <si>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</si>
  <si>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</si>
  <si>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</si>
  <si>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</si>
  <si>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</si>
  <si>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</si>
  <si>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</si>
  <si>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</si>
  <si>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</si>
  <si>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</si>
  <si>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</si>
  <si>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</si>
  <si>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</si>
  <si>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</si>
  <si>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</si>
  <si>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</si>
  <si>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</si>
  <si>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</si>
  <si>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</si>
  <si>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</si>
  <si>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</si>
  <si>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</si>
  <si>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</si>
  <si>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</si>
  <si>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</si>
  <si>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</si>
  <si>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</si>
  <si>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</si>
  <si>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</si>
  <si>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</si>
  <si>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</si>
  <si>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</si>
  <si>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</si>
  <si>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</si>
  <si>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</si>
  <si>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</si>
  <si>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</si>
  <si>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</si>
  <si>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</si>
  <si>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</si>
  <si>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</si>
  <si>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</si>
  <si>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</si>
  <si>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</si>
  <si>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</si>
  <si>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</si>
  <si>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</si>
  <si>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</si>
  <si>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</si>
  <si>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</si>
  <si>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</si>
  <si>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</si>
  <si>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</si>
  <si>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</si>
  <si>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</si>
  <si>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</si>
  <si>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</si>
  <si>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</si>
  <si>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</si>
  <si>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</si>
  <si>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</si>
  <si>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</si>
  <si>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</si>
  <si>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</si>
  <si>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</si>
  <si>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</si>
  <si>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</si>
  <si>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</si>
  <si>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</si>
  <si>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</si>
  <si>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</si>
  <si>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</si>
  <si>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</si>
  <si>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</si>
  <si>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</si>
  <si>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</si>
  <si>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</si>
  <si>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</si>
  <si>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</si>
  <si>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</si>
  <si>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</si>
  <si>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</si>
  <si>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</si>
  <si>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</si>
  <si>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</si>
  <si>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</si>
  <si>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</si>
  <si>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</si>
  <si>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</si>
  <si>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</si>
  <si>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</si>
  <si>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</si>
  <si>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</si>
  <si>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</si>
  <si>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</si>
  <si>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</si>
  <si>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</si>
  <si>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</si>
  <si>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</si>
  <si>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</si>
  <si>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</si>
  <si>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</si>
  <si>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</si>
  <si>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</si>
  <si>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</si>
  <si>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</si>
  <si>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</si>
  <si>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</si>
  <si>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</si>
  <si>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</si>
  <si>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</si>
  <si>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</si>
  <si>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</si>
  <si>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</si>
  <si>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</si>
  <si>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</si>
  <si>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</si>
  <si>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</si>
  <si>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</si>
  <si>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</si>
  <si>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</si>
  <si>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</si>
  <si>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</si>
  <si>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</si>
  <si>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</si>
  <si>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</si>
  <si>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</si>
  <si>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</si>
  <si>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</si>
  <si>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</si>
  <si>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</si>
  <si>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</si>
  <si>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</si>
  <si>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</si>
  <si>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</si>
  <si>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</si>
  <si>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</si>
  <si>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</si>
  <si>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</si>
  <si>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</si>
  <si>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</si>
  <si>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</si>
  <si>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</si>
  <si>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</si>
  <si>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</si>
  <si>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</si>
  <si>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</si>
  <si>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</si>
  <si>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</si>
  <si>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</si>
  <si>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</si>
  <si>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</si>
  <si>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</si>
  <si>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</si>
  <si>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</si>
  <si>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</si>
  <si>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</si>
  <si>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</si>
  <si>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</si>
  <si>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</si>
  <si>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</si>
  <si>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</si>
  <si>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</si>
  <si>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</si>
  <si>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</si>
  <si>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</si>
  <si>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</si>
  <si>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</si>
  <si>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</si>
  <si>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</si>
  <si>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</si>
  <si>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</si>
  <si>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</si>
  <si>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</si>
  <si>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</si>
  <si>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</si>
  <si>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</si>
  <si>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</si>
  <si>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</si>
  <si>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</si>
  <si>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</si>
  <si>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</si>
  <si>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</si>
  <si>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</si>
  <si>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</si>
  <si>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</si>
  <si>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</si>
  <si>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</si>
  <si>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</si>
  <si>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</si>
  <si>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</si>
  <si>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</si>
  <si>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</si>
  <si>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</si>
  <si>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</si>
  <si>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</si>
  <si>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</si>
  <si>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</si>
  <si>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</si>
  <si>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</si>
  <si>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</si>
  <si>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</si>
  <si>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</si>
  <si>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</si>
  <si>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</si>
  <si>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</si>
  <si>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</si>
  <si>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</si>
  <si>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</si>
  <si>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</si>
  <si>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</si>
  <si>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</si>
  <si>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</si>
  <si>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</si>
  <si>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</si>
  <si>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</si>
  <si>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</si>
  <si>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</si>
  <si>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</si>
  <si>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</si>
  <si>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</si>
  <si>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</si>
  <si>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</si>
  <si>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</si>
  <si>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</si>
  <si>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</si>
  <si>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</si>
  <si>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</si>
  <si>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</si>
  <si>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</si>
  <si>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</si>
  <si>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</si>
  <si>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</si>
  <si>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</si>
  <si>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</si>
  <si>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</si>
  <si>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</si>
  <si>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</si>
  <si>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</si>
  <si>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</si>
  <si>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</si>
  <si>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</si>
  <si>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</si>
  <si>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</si>
  <si>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</si>
  <si>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</si>
  <si>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</si>
  <si>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</si>
  <si>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</si>
  <si>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</si>
  <si>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</si>
  <si>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</si>
  <si>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</si>
  <si>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</si>
  <si>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</si>
  <si>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</si>
  <si>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</si>
  <si>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</si>
  <si>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</si>
  <si>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</si>
  <si>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</si>
  <si>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</si>
  <si>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</si>
  <si>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</si>
  <si>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</si>
  <si>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</si>
  <si>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</si>
  <si>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</si>
  <si>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</si>
  <si>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</si>
  <si>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</si>
  <si>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</si>
  <si>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</si>
  <si>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</si>
  <si>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</si>
  <si>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</si>
  <si>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</si>
  <si>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</si>
  <si>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</si>
  <si>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</si>
  <si>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</si>
  <si>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</si>
  <si>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</si>
  <si>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</si>
  <si>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</si>
  <si>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</si>
  <si>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</si>
  <si>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</si>
  <si>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</si>
  <si>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</si>
  <si>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</si>
  <si>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</si>
  <si>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</si>
  <si>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</si>
  <si>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</si>
  <si>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</si>
  <si>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</si>
  <si>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</si>
  <si>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</si>
  <si>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</si>
  <si>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</si>
  <si>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</si>
  <si>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</si>
  <si>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</si>
  <si>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</si>
  <si>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</si>
  <si>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</si>
  <si>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</si>
  <si>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</si>
  <si>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</si>
  <si>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</si>
  <si>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</si>
  <si>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</si>
  <si>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</si>
  <si>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</si>
  <si>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</si>
  <si>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</si>
  <si>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</si>
  <si>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</si>
  <si>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</si>
  <si>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</si>
  <si>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</si>
  <si>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</si>
  <si>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</si>
  <si>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</si>
  <si>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</si>
  <si>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</si>
  <si>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</si>
  <si>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</si>
  <si>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</si>
  <si>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</si>
  <si>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</si>
  <si>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</si>
  <si>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</si>
  <si>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</si>
  <si>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</si>
  <si>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</si>
  <si>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</si>
  <si>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</si>
  <si>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</si>
  <si>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</si>
  <si>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</si>
  <si>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</si>
  <si>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</si>
  <si>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</si>
  <si>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</si>
  <si>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</si>
  <si>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</si>
  <si>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</si>
  <si>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</si>
  <si>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</si>
  <si>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</si>
  <si>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</si>
  <si>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</si>
  <si>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</si>
  <si>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</si>
  <si>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</si>
  <si>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</si>
  <si>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</si>
  <si>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</si>
  <si>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</si>
  <si>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</si>
  <si>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</si>
  <si>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</si>
  <si>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</si>
  <si>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</si>
  <si>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</si>
  <si>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</si>
  <si>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</si>
  <si>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</si>
  <si>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</si>
  <si>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</si>
  <si>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</si>
  <si>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</si>
  <si>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</si>
  <si>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</si>
  <si>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</si>
  <si>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</si>
  <si>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</si>
  <si>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</si>
  <si>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</si>
  <si>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</si>
  <si>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</si>
  <si>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</si>
  <si>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</si>
  <si>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</si>
  <si>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</si>
  <si>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</si>
  <si>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</si>
  <si>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</si>
  <si>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</si>
  <si>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</si>
  <si>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</si>
  <si>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</si>
  <si>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</si>
  <si>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</si>
  <si>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</si>
  <si>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</si>
  <si>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</si>
  <si>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</si>
  <si>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</si>
  <si>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</si>
  <si>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</si>
  <si>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</si>
  <si>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</si>
  <si>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</si>
  <si>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</si>
  <si>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</si>
  <si>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</si>
  <si>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</si>
  <si>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</si>
  <si>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</si>
  <si>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</si>
  <si>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</si>
  <si>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</si>
  <si>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</si>
  <si>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</si>
  <si>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</si>
  <si>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</si>
  <si>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</si>
  <si>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</si>
  <si>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</si>
  <si>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</si>
  <si>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</si>
  <si>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</si>
  <si>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</si>
  <si>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</si>
  <si>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</si>
  <si>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</si>
  <si>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</si>
  <si>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</si>
  <si>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</si>
  <si>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</si>
  <si>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</si>
  <si>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</si>
  <si>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</si>
  <si>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</si>
  <si>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</si>
  <si>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</si>
  <si>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</si>
  <si>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</si>
  <si>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</si>
  <si>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</si>
  <si>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</si>
  <si>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</si>
  <si>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</si>
  <si>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</si>
  <si>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</si>
  <si>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</si>
  <si>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</si>
  <si>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</si>
  <si>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</si>
  <si>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</si>
  <si>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</si>
  <si>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</si>
  <si>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</si>
  <si>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</si>
  <si>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</si>
  <si>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</si>
  <si>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</si>
  <si>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</si>
  <si>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</si>
  <si>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</si>
  <si>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</si>
  <si>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</si>
  <si>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</si>
  <si>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</si>
  <si>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</si>
  <si>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</si>
  <si>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</si>
  <si>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</si>
  <si>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</si>
  <si>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</si>
  <si>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</si>
  <si>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</si>
  <si>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</si>
  <si>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</si>
  <si>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</si>
  <si>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</si>
  <si>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</si>
  <si>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</si>
  <si>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</si>
  <si>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</si>
  <si>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</si>
  <si>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</si>
  <si>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</si>
  <si>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</si>
  <si>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</si>
  <si>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</si>
  <si>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</si>
  <si>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</si>
  <si>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</si>
  <si>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</si>
  <si>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</si>
  <si>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</si>
  <si>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</si>
  <si>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</si>
  <si>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</si>
  <si>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</si>
  <si>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</si>
  <si>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</si>
  <si>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</si>
  <si>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</si>
  <si>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</si>
  <si>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</si>
  <si>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</si>
  <si>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</si>
  <si>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</si>
  <si>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</si>
  <si>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</si>
  <si>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</si>
  <si>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</si>
  <si>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</si>
  <si>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</si>
  <si>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</si>
  <si>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</si>
  <si>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</si>
  <si>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</si>
  <si>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</si>
  <si>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</si>
  <si>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</si>
  <si>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</si>
  <si>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</si>
  <si>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</si>
  <si>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</si>
  <si>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</si>
  <si>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</si>
  <si>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</si>
  <si>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</si>
  <si>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</si>
  <si>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</si>
  <si>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</si>
  <si>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</si>
  <si>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</si>
  <si>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</si>
  <si>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</si>
  <si>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</si>
  <si>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</si>
  <si>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</si>
  <si>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</si>
  <si>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</si>
  <si>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</si>
  <si>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</si>
  <si>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</si>
  <si>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</si>
  <si>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</si>
  <si>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</si>
  <si>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</si>
  <si>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</si>
  <si>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</si>
  <si>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</si>
  <si>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</si>
  <si>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</si>
  <si>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</si>
  <si>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</si>
  <si>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</si>
  <si>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</si>
  <si>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</si>
  <si>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</si>
  <si>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</si>
  <si>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</si>
  <si>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</si>
  <si>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</si>
  <si>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</si>
  <si>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</si>
  <si>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</si>
  <si>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</si>
  <si>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</si>
  <si>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</si>
  <si>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</si>
  <si>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</si>
  <si>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</si>
  <si>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</si>
  <si>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</si>
  <si>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</si>
  <si>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</si>
  <si>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</si>
  <si>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</si>
  <si>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</si>
  <si>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</si>
  <si>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</si>
  <si>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</si>
  <si>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</si>
  <si>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</si>
  <si>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</si>
  <si>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</si>
  <si>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</si>
  <si>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</si>
  <si>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</si>
  <si>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</si>
  <si>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</si>
  <si>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</si>
  <si>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</si>
  <si>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</si>
  <si>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</si>
  <si>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</si>
  <si>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</si>
  <si>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</si>
  <si>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</si>
  <si>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</si>
  <si>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</si>
  <si>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</si>
  <si>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</si>
  <si>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</si>
  <si>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</si>
  <si>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</si>
  <si>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</si>
  <si>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</si>
  <si>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</si>
  <si>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</si>
  <si>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</si>
  <si>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</si>
  <si>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</si>
  <si>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</si>
  <si>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</si>
  <si>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</si>
  <si>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</si>
  <si>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</si>
  <si>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</si>
  <si>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</si>
  <si>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</si>
  <si>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</si>
  <si>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</si>
  <si>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</si>
  <si>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</si>
  <si>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</si>
  <si>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</si>
  <si>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</si>
  <si>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</si>
  <si>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</si>
  <si>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</si>
  <si>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</si>
  <si>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</si>
  <si>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</si>
  <si>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</si>
  <si>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</si>
  <si>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</si>
  <si>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</si>
  <si>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</si>
  <si>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</si>
  <si>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</si>
  <si>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</si>
  <si>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</si>
  <si>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</si>
  <si>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</si>
  <si>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</si>
  <si>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</si>
  <si>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</si>
  <si>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</si>
  <si>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</si>
  <si>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</si>
  <si>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</si>
  <si>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</si>
  <si>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</si>
  <si>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</si>
  <si>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</si>
  <si>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</si>
  <si>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</si>
  <si>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</si>
  <si>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</si>
  <si>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</si>
  <si>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</si>
  <si>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</si>
  <si>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</si>
  <si>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</si>
  <si>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</si>
  <si>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</si>
  <si>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</si>
  <si>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</si>
  <si>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</si>
  <si>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</si>
  <si>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</si>
  <si>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</si>
  <si>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</si>
  <si>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</si>
  <si>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</si>
  <si>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</si>
  <si>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</si>
  <si>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</si>
  <si>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</si>
  <si>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</si>
  <si>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</si>
  <si>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</si>
  <si>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</si>
  <si>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</si>
  <si>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</si>
  <si>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</si>
  <si>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</si>
  <si>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</si>
  <si>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</si>
  <si>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</si>
  <si>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</si>
  <si>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</si>
  <si>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</si>
  <si>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</si>
  <si>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</si>
  <si>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</si>
  <si>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</si>
  <si>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</si>
  <si>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</si>
  <si>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</si>
  <si>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</si>
  <si>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</si>
  <si>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</si>
  <si>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</si>
  <si>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</si>
  <si>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</si>
  <si>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</si>
  <si>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</si>
  <si>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</si>
  <si>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</si>
  <si>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</si>
  <si>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</si>
  <si>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</si>
  <si>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</si>
  <si>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</si>
  <si>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</si>
  <si>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</si>
  <si>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</si>
  <si>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</si>
  <si>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</si>
  <si>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</si>
  <si>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</si>
  <si>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</si>
  <si>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</si>
  <si>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</si>
  <si>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</si>
  <si>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</si>
  <si>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</si>
  <si>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</si>
  <si>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</si>
  <si>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</si>
  <si>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</si>
  <si>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</si>
  <si>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</si>
  <si>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</si>
  <si>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</si>
  <si>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</si>
  <si>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</si>
  <si>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</si>
  <si>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</si>
  <si>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</si>
  <si>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</si>
  <si>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</si>
  <si>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</si>
  <si>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</si>
  <si>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</si>
  <si>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</si>
  <si>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</si>
  <si>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</si>
  <si>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</si>
  <si>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</si>
  <si>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</si>
  <si>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</si>
  <si>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</si>
  <si>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</si>
  <si>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</si>
  <si>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</si>
  <si>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</si>
  <si>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</si>
  <si>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</si>
  <si>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</si>
  <si>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</si>
  <si>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</si>
  <si>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</si>
  <si>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</si>
  <si>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</si>
  <si>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</si>
  <si>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</si>
  <si>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</si>
  <si>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</si>
  <si>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</si>
  <si>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</si>
  <si>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</si>
  <si>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</si>
  <si>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</si>
  <si>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</si>
  <si>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</si>
  <si>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</si>
  <si>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</si>
  <si>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</si>
  <si>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</si>
  <si>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</si>
  <si>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</si>
  <si>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</si>
  <si>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</si>
  <si>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</si>
  <si>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</si>
  <si>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</si>
  <si>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</si>
  <si>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</si>
  <si>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</si>
  <si>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</si>
  <si>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</si>
  <si>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</si>
  <si>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</si>
  <si>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</si>
  <si>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</si>
  <si>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</si>
  <si>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</si>
  <si>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</si>
  <si>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</si>
  <si>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</si>
  <si>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</si>
  <si>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</si>
  <si>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</si>
  <si>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</si>
  <si>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</si>
  <si>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</si>
  <si>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</si>
  <si>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</si>
  <si>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</si>
  <si>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</si>
  <si>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</si>
  <si>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</si>
  <si>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</si>
  <si>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</si>
  <si>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</si>
  <si>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</si>
  <si>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</si>
  <si>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</si>
  <si>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</si>
  <si>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</si>
  <si>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</si>
  <si>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</si>
  <si>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</si>
  <si>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</si>
  <si>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</si>
  <si>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</si>
  <si>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</si>
  <si>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</si>
  <si>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</si>
  <si>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</si>
  <si>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</si>
  <si>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</si>
  <si>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</si>
  <si>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</si>
  <si>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</si>
  <si>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</si>
  <si>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</si>
  <si>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</si>
  <si>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</si>
  <si>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</si>
  <si>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</si>
  <si>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</si>
  <si>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</si>
  <si>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</si>
  <si>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</si>
  <si>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</si>
  <si>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</si>
  <si>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</si>
  <si>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</si>
  <si>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</si>
  <si>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</si>
  <si>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</si>
  <si>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</si>
  <si>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</si>
  <si>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</si>
  <si>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</si>
  <si>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</si>
  <si>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</si>
  <si>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</si>
  <si>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</si>
  <si>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</si>
  <si>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</si>
  <si>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</si>
  <si>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</si>
  <si>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</si>
  <si>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</si>
  <si>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</si>
  <si>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</si>
  <si>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</si>
  <si>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</si>
  <si>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</si>
  <si>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</si>
  <si>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</si>
  <si>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</si>
  <si>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</si>
  <si>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</si>
  <si>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</si>
  <si>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</si>
  <si>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</si>
  <si>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</si>
  <si>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</si>
  <si>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</si>
  <si>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</si>
  <si>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</si>
  <si>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</si>
  <si>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</si>
  <si>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</si>
  <si>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</si>
  <si>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</si>
  <si>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</si>
  <si>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</si>
  <si>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</si>
  <si>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</si>
  <si>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</si>
  <si>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</si>
  <si>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</si>
  <si>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</si>
  <si>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</si>
  <si>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</si>
  <si>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</si>
  <si>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</si>
  <si>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</si>
  <si>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</si>
  <si>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</si>
  <si>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</si>
  <si>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</si>
  <si>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</si>
  <si>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</si>
  <si>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</si>
  <si>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</si>
  <si>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</si>
  <si>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</si>
  <si>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</si>
  <si>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</si>
  <si>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</si>
  <si>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</si>
  <si>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</si>
  <si>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</si>
  <si>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</si>
  <si>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</si>
  <si>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</si>
  <si>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</si>
  <si>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</si>
  <si>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</si>
  <si>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</si>
  <si>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</si>
  <si>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</si>
  <si>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</si>
  <si>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</si>
  <si>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</si>
  <si>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</si>
  <si>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</si>
  <si>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</si>
  <si>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</si>
  <si>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</si>
  <si>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</si>
  <si>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</si>
  <si>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</si>
  <si>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</si>
  <si>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</si>
  <si>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</si>
  <si>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</si>
  <si>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</si>
  <si>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</si>
  <si>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</si>
  <si>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</si>
  <si>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</si>
  <si>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</si>
  <si>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</si>
  <si>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</si>
  <si>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</si>
  <si>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</si>
  <si>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</si>
  <si>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</si>
  <si>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</si>
  <si>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</si>
  <si>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</si>
  <si>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</si>
  <si>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</si>
  <si>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</si>
  <si>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</si>
  <si>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</si>
  <si>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</si>
  <si>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</si>
  <si>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</si>
  <si>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</si>
  <si>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</si>
  <si>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</si>
  <si>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</si>
  <si>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</si>
  <si>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</si>
  <si>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</si>
  <si>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</si>
  <si>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</si>
  <si>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</si>
  <si>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</si>
  <si>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</si>
  <si>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</si>
  <si>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</si>
  <si>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</si>
  <si>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</si>
  <si>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</si>
  <si>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</si>
  <si>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</si>
  <si>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</si>
  <si>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</si>
  <si>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</si>
  <si>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</si>
  <si>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</si>
  <si>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</si>
  <si>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</si>
  <si>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</si>
  <si>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</si>
  <si>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</si>
  <si>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</si>
  <si>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</si>
  <si>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</si>
  <si>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</si>
  <si>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</si>
  <si>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</si>
  <si>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</si>
  <si>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</si>
  <si>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</si>
  <si>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</si>
  <si>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</si>
  <si>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</si>
  <si>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</si>
  <si>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</si>
  <si>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</si>
  <si>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</si>
  <si>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</si>
  <si>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</si>
  <si>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</si>
  <si>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</si>
  <si>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</si>
  <si>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</si>
  <si>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</si>
  <si>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</si>
  <si>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</si>
  <si>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</si>
  <si>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</si>
  <si>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</si>
  <si>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</si>
  <si>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</si>
  <si>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</si>
  <si>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</si>
  <si>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</si>
  <si>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</si>
  <si>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</si>
  <si>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</si>
  <si>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</si>
  <si>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</si>
  <si>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</si>
  <si>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</si>
  <si>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</si>
  <si>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</si>
  <si>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</si>
  <si>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</si>
  <si>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</si>
  <si>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</si>
  <si>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</si>
  <si>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</si>
  <si>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</si>
  <si>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</si>
  <si>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</si>
  <si>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</si>
  <si>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</si>
  <si>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</si>
  <si>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</si>
  <si>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</si>
  <si>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</si>
  <si>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</si>
  <si>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</si>
  <si>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</si>
  <si>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</si>
  <si>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</si>
  <si>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</si>
  <si>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</si>
  <si>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</si>
  <si>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</si>
  <si>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</si>
  <si>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</si>
  <si>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</si>
  <si>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</si>
  <si>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</si>
  <si>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</si>
  <si>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</si>
  <si>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</si>
  <si>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</si>
  <si>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</si>
  <si>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</si>
  <si>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</si>
  <si>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</si>
  <si>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</si>
  <si>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</si>
  <si>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</si>
  <si>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</si>
  <si>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</si>
  <si>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</si>
  <si>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</si>
  <si>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</si>
  <si>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</si>
  <si>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</si>
  <si>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</si>
  <si>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</si>
  <si>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</si>
  <si>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</si>
  <si>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</si>
  <si>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</si>
  <si>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</si>
  <si>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</si>
  <si>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</si>
  <si>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</si>
  <si>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</si>
  <si>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</si>
  <si>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</si>
  <si>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</si>
  <si>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</si>
  <si>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</si>
  <si>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</si>
  <si>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</si>
  <si>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</si>
  <si>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</si>
  <si>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</si>
  <si>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</si>
  <si>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</si>
  <si>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</si>
  <si>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</si>
  <si>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</si>
  <si>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</si>
  <si>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</si>
  <si>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</si>
  <si>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</si>
  <si>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</si>
  <si>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</si>
  <si>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</si>
  <si>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</si>
  <si>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</si>
  <si>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</si>
  <si>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</si>
  <si>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</si>
  <si>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</si>
  <si>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</si>
  <si>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</si>
  <si>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</si>
  <si>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</si>
  <si>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</si>
  <si>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</si>
  <si>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</si>
  <si>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</si>
  <si>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</si>
  <si>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</si>
  <si>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</si>
  <si>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</si>
  <si>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</si>
  <si>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</si>
  <si>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</si>
  <si>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</si>
  <si>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</si>
  <si>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</si>
  <si>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</si>
  <si>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</si>
  <si>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</si>
  <si>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</si>
  <si>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</si>
  <si>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</si>
  <si>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</si>
  <si>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</si>
  <si>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</si>
  <si>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</si>
  <si>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</si>
  <si>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</si>
  <si>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</si>
  <si>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</si>
  <si>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</si>
  <si>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</si>
  <si>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</si>
  <si>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</si>
  <si>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</si>
  <si>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</si>
  <si>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</si>
  <si>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</si>
  <si>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</si>
  <si>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</si>
  <si>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</si>
  <si>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</si>
  <si>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</si>
  <si>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</si>
  <si>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</si>
  <si>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</si>
  <si>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</si>
  <si>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</si>
  <si>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</si>
  <si>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</si>
  <si>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</si>
  <si>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</si>
  <si>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</si>
  <si>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</si>
  <si>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</si>
  <si>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</si>
  <si>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</si>
  <si>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</si>
  <si>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</si>
  <si>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</si>
  <si>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</si>
  <si>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</si>
  <si>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</si>
  <si>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</si>
  <si>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</si>
  <si>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</si>
  <si>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</si>
  <si>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</si>
  <si>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</si>
  <si>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</si>
  <si>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</si>
  <si>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</si>
  <si>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</si>
  <si>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</si>
  <si>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</si>
  <si>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</si>
  <si>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</si>
  <si>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</si>
  <si>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</si>
  <si>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</si>
  <si>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</si>
  <si>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</si>
  <si>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</si>
  <si>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</si>
  <si>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</si>
  <si>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</si>
  <si>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</si>
  <si>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</si>
  <si>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</si>
  <si>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</si>
  <si>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</si>
  <si>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</si>
  <si>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</si>
  <si>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</si>
  <si>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</si>
  <si>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</si>
  <si>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</si>
  <si>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</si>
  <si>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</si>
  <si>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</si>
  <si>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</si>
  <si>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</si>
  <si>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</si>
  <si>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</si>
  <si>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</si>
  <si>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</si>
  <si>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</si>
  <si>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</si>
  <si>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</si>
  <si>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</si>
  <si>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</si>
  <si>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</si>
  <si>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</si>
  <si>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</si>
  <si>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</si>
  <si>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</si>
  <si>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</si>
  <si>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</si>
  <si>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</si>
  <si>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</si>
  <si>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</si>
  <si>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</si>
  <si>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</si>
  <si>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</si>
  <si>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</si>
  <si>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</si>
  <si>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</si>
  <si>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</si>
  <si>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</si>
  <si>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</si>
  <si>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</si>
  <si>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</si>
  <si>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</si>
  <si>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</si>
  <si>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</si>
  <si>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</si>
  <si>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</si>
  <si>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</si>
  <si>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</si>
  <si>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</si>
  <si>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</si>
  <si>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</si>
  <si>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</si>
  <si>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</si>
  <si>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</si>
  <si>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</si>
  <si>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</si>
  <si>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</si>
  <si>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</si>
  <si>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</si>
  <si>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</si>
  <si>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</si>
  <si>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</si>
  <si>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</si>
  <si>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</si>
  <si>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</si>
  <si>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</si>
  <si>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</si>
  <si>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</si>
  <si>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</si>
  <si>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</si>
  <si>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</si>
  <si>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</si>
  <si>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</si>
  <si>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</si>
  <si>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</si>
  <si>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</si>
  <si>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</si>
  <si>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</si>
  <si>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</si>
  <si>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</si>
  <si>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</si>
  <si>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</si>
  <si>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</si>
  <si>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</si>
  <si>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</si>
  <si>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</si>
  <si>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</si>
  <si>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</si>
  <si>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</si>
  <si>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</si>
  <si>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</si>
  <si>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</si>
  <si>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</si>
  <si>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</si>
  <si>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</si>
  <si>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</si>
  <si>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</si>
  <si>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</si>
  <si>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</si>
  <si>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</si>
  <si>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</si>
  <si>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</si>
  <si>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</si>
  <si>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</si>
  <si>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</si>
  <si>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</si>
  <si>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</si>
  <si>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</si>
  <si>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</si>
  <si>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</si>
  <si>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</si>
  <si>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</si>
  <si>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</si>
  <si>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</si>
  <si>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</si>
  <si>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</si>
  <si>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</si>
  <si>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</si>
  <si>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</si>
  <si>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</si>
  <si>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</si>
  <si>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</si>
  <si>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</si>
  <si>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</si>
  <si>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</si>
  <si>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</si>
  <si>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</si>
  <si>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</si>
  <si>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</si>
  <si>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</si>
  <si>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</si>
  <si>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</si>
  <si>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</si>
  <si>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</si>
  <si>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</si>
  <si>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</si>
  <si>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</si>
  <si>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</si>
  <si>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</si>
  <si>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</si>
  <si>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</si>
  <si>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</si>
  <si>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</si>
  <si>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</si>
  <si>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</si>
  <si>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</si>
  <si>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</si>
  <si>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</si>
  <si>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</si>
  <si>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</si>
  <si>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</si>
  <si>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</si>
  <si>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</si>
  <si>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</si>
  <si>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</si>
  <si>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</si>
  <si>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</si>
  <si>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</si>
  <si>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</si>
  <si>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</si>
  <si>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</si>
  <si>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</si>
  <si>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</si>
  <si>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</si>
  <si>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</si>
  <si>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</si>
  <si>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</si>
  <si>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</si>
  <si>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</si>
  <si>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</si>
  <si>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</si>
  <si>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</si>
  <si>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</si>
  <si>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</si>
  <si>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</si>
  <si>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</si>
  <si>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</si>
  <si>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</si>
  <si>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</si>
  <si>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</si>
  <si>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</si>
  <si>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</si>
  <si>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</si>
  <si>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</si>
  <si>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</si>
  <si>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</si>
  <si>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</si>
  <si>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</si>
  <si>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</si>
  <si>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</si>
  <si>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</si>
  <si>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</si>
  <si>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</si>
  <si>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</si>
  <si>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</si>
  <si>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</si>
  <si>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</si>
  <si>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</si>
  <si>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</si>
  <si>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</si>
  <si>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</si>
  <si>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</si>
  <si>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</si>
  <si>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</si>
  <si>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</si>
  <si>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</si>
  <si>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</si>
  <si>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</si>
  <si>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</si>
  <si>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</si>
  <si>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</si>
  <si>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</si>
  <si>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</si>
  <si>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</si>
  <si>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</si>
  <si>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</si>
  <si>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</si>
  <si>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</si>
  <si>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</si>
  <si>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</si>
  <si>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</si>
  <si>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</si>
  <si>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</si>
  <si>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</si>
  <si>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</si>
  <si>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</si>
  <si>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</si>
  <si>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</si>
  <si>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</si>
  <si>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</si>
  <si>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</si>
  <si>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</si>
  <si>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</si>
  <si>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</si>
  <si>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</si>
  <si>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</si>
  <si>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</si>
  <si>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</si>
  <si>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</si>
  <si>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</si>
  <si>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</si>
  <si>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</si>
  <si>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</si>
  <si>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</si>
  <si>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</si>
  <si>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</si>
  <si>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</si>
  <si>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</si>
  <si>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</si>
  <si>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</si>
  <si>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</si>
  <si>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</si>
  <si>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</si>
  <si>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</si>
  <si>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</si>
  <si>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</si>
  <si>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</si>
  <si>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</si>
  <si>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</si>
  <si>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</si>
  <si>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</si>
  <si>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</si>
  <si>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</si>
  <si>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</si>
  <si>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</si>
  <si>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</si>
  <si>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</si>
  <si>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</si>
  <si>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</si>
  <si>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</si>
  <si>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</si>
  <si>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</si>
  <si>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</si>
  <si>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</si>
  <si>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</si>
  <si>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</si>
  <si>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</si>
  <si>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</si>
  <si>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</si>
  <si>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</si>
  <si>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</si>
  <si>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</si>
  <si>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</si>
  <si>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</si>
  <si>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</si>
  <si>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</si>
  <si>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</si>
  <si>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</si>
  <si>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</si>
  <si>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</si>
  <si>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</si>
  <si>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</si>
  <si>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</si>
  <si>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</si>
  <si>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</si>
  <si>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</si>
  <si>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</si>
  <si>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</si>
  <si>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</si>
  <si>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</si>
  <si>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</si>
  <si>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</si>
  <si>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</si>
  <si>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</si>
  <si>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</si>
  <si>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</si>
  <si>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</si>
  <si>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</si>
  <si>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</si>
  <si>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</si>
  <si>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</si>
  <si>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</si>
  <si>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</si>
  <si>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</si>
  <si>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</si>
  <si>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</si>
  <si>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</si>
  <si>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</si>
  <si>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</si>
  <si>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</si>
  <si>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</si>
  <si>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</si>
  <si>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</si>
  <si>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</si>
  <si>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</si>
  <si>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</si>
  <si>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</si>
  <si>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</si>
  <si>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</si>
  <si>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</si>
  <si>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</si>
  <si>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</si>
  <si>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</si>
  <si>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</si>
  <si>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</si>
  <si>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</si>
  <si>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</si>
  <si>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</si>
  <si>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</si>
  <si>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</si>
  <si>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</si>
  <si>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</si>
  <si>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</si>
  <si>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</si>
  <si>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</si>
  <si>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</si>
  <si>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</si>
  <si>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</si>
  <si>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</si>
  <si>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</si>
  <si>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</si>
  <si>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</si>
  <si>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</si>
  <si>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</si>
  <si>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</si>
  <si>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</si>
  <si>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</si>
  <si>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</si>
  <si>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</si>
  <si>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</si>
  <si>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</si>
  <si>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</si>
  <si>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</si>
  <si>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</si>
  <si>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</si>
  <si>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</si>
  <si>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</si>
  <si>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</si>
  <si>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</si>
  <si>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</si>
  <si>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</si>
  <si>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</si>
  <si>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</si>
  <si>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</si>
  <si>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</si>
  <si>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</si>
  <si>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</si>
  <si>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</si>
  <si>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</si>
  <si>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</si>
  <si>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</si>
  <si>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</si>
  <si>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</si>
  <si>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</si>
  <si>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</si>
  <si>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</si>
  <si>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</si>
  <si>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</si>
  <si>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</si>
  <si>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</si>
  <si>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</si>
  <si>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</si>
  <si>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</si>
  <si>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</si>
  <si>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</si>
  <si>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</si>
  <si>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</si>
  <si>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</si>
  <si>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</si>
  <si>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</si>
  <si>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</si>
  <si>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</si>
  <si>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</si>
  <si>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</si>
  <si>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</si>
  <si>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</si>
  <si>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</si>
  <si>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</si>
  <si>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</si>
  <si>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</si>
  <si>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</si>
  <si>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</si>
  <si>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</si>
  <si>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</si>
  <si>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</si>
  <si>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</si>
  <si>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</si>
  <si>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</si>
  <si>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</si>
  <si>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</si>
  <si>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</si>
  <si>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</si>
  <si>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</si>
  <si>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</si>
  <si>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</si>
  <si>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</si>
  <si>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</si>
  <si>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</si>
  <si>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</si>
  <si>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</si>
  <si>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</si>
  <si>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</si>
  <si>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</si>
  <si>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</si>
  <si>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</si>
  <si>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</si>
  <si>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</si>
  <si>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</si>
  <si>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</si>
  <si>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</si>
  <si>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</si>
  <si>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</si>
  <si>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</si>
  <si>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</si>
  <si>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</si>
  <si>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</si>
  <si>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</si>
  <si>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</si>
  <si>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</si>
  <si>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</si>
  <si>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</si>
  <si>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</si>
  <si>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</si>
  <si>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</si>
  <si>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</si>
  <si>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</si>
  <si>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</si>
  <si>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</si>
  <si>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</si>
  <si>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</si>
  <si>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</si>
  <si>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</si>
  <si>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</si>
  <si>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</si>
  <si>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</si>
  <si>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</si>
  <si>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</si>
  <si>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</si>
  <si>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</si>
  <si>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</si>
  <si>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</si>
  <si>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</si>
  <si>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</si>
  <si>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</si>
  <si>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</si>
  <si>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</si>
  <si>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</si>
  <si>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</si>
  <si>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</si>
  <si>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</si>
  <si>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</si>
  <si>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</si>
  <si>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</si>
  <si>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</si>
  <si>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</si>
  <si>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</si>
  <si>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</si>
  <si>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</si>
  <si>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</si>
  <si>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</si>
  <si>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</si>
  <si>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</si>
  <si>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</si>
  <si>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</si>
  <si>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</si>
  <si>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</si>
  <si>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</si>
  <si>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</si>
  <si>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</si>
  <si>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</si>
  <si>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</si>
  <si>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</si>
  <si>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</si>
  <si>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</si>
  <si>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</si>
  <si>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</si>
  <si>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</si>
  <si>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</si>
  <si>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</si>
  <si>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</si>
  <si>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</si>
  <si>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</si>
  <si>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</si>
  <si>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</si>
  <si>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</si>
  <si>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</si>
  <si>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</si>
  <si>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</si>
  <si>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</si>
  <si>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</si>
  <si>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</si>
  <si>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</si>
  <si>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</si>
  <si>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</si>
  <si>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</si>
  <si>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</si>
  <si>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</si>
  <si>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</si>
  <si>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</si>
  <si>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</si>
  <si>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</si>
  <si>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</si>
  <si>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</si>
  <si>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</si>
  <si>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</si>
  <si>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</si>
  <si>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</si>
  <si>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</si>
  <si>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</si>
  <si>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</si>
  <si>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</si>
  <si>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</si>
  <si>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</si>
  <si>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</si>
  <si>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</si>
  <si>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</si>
  <si>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</si>
  <si>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</si>
  <si>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</si>
  <si>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</si>
  <si>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</si>
  <si>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</si>
  <si>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</si>
  <si>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</si>
  <si>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</si>
  <si>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</si>
  <si>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</si>
  <si>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</si>
  <si>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</si>
  <si>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</si>
  <si>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</si>
  <si>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</si>
  <si>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</si>
  <si>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</si>
  <si>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</si>
  <si>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</si>
  <si>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</si>
  <si>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</si>
  <si>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</si>
  <si>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</si>
  <si>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</si>
  <si>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</si>
  <si>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</si>
  <si>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</si>
  <si>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</si>
  <si>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</si>
  <si>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</si>
  <si>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</si>
  <si>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</si>
  <si>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</si>
  <si>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</si>
  <si>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</si>
  <si>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</si>
  <si>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</si>
  <si>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</si>
  <si>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</si>
  <si>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</si>
  <si>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</si>
  <si>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</si>
  <si>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</si>
  <si>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</si>
  <si>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</si>
  <si>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</si>
  <si>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</si>
  <si>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</si>
  <si>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</si>
  <si>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</si>
  <si>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</si>
  <si>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</si>
  <si>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</si>
  <si>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</si>
  <si>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</si>
  <si>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</si>
  <si>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</si>
  <si>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</si>
  <si>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</si>
  <si>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</si>
  <si>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</si>
  <si>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</si>
  <si>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</si>
  <si>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</si>
  <si>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</si>
  <si>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</si>
  <si>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</si>
  <si>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</si>
  <si>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</si>
  <si>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</si>
  <si>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</si>
  <si>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</si>
  <si>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</si>
  <si>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</si>
  <si>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</si>
  <si>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</si>
  <si>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</si>
  <si>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</si>
  <si>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</si>
  <si>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</si>
  <si>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</si>
  <si>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</si>
  <si>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</si>
  <si>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</si>
  <si>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</si>
  <si>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</si>
  <si>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</si>
  <si>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</si>
  <si>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</si>
  <si>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</si>
  <si>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</si>
  <si>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</si>
  <si>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</si>
  <si>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</si>
  <si>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</si>
  <si>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</si>
  <si>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</si>
  <si>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</si>
  <si>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</si>
  <si>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</si>
  <si>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</si>
  <si>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</si>
  <si>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</si>
  <si>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</si>
  <si>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</si>
  <si>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</si>
  <si>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</si>
  <si>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</si>
  <si>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</si>
  <si>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</si>
  <si>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</si>
  <si>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</si>
  <si>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</si>
  <si>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</si>
  <si>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</si>
  <si>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</si>
  <si>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</si>
  <si>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</si>
  <si>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</si>
  <si>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</si>
  <si>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</si>
  <si>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</si>
  <si>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</si>
  <si>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</si>
  <si>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</si>
  <si>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</si>
  <si>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</si>
  <si>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</si>
  <si>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</si>
  <si>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</si>
  <si>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</si>
  <si>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</si>
  <si>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</si>
  <si>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</si>
  <si>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</si>
  <si>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</si>
  <si>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</si>
  <si>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</si>
  <si>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</si>
  <si>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</si>
  <si>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</si>
  <si>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</si>
  <si>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</si>
  <si>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</si>
  <si>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</si>
  <si>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</si>
  <si>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</si>
  <si>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</si>
  <si>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</si>
  <si>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</si>
  <si>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</si>
  <si>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</si>
  <si>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</si>
  <si>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</si>
  <si>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</si>
  <si>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</si>
  <si>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</si>
  <si>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</si>
  <si>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</si>
  <si>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</si>
  <si>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</si>
  <si>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</si>
  <si>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</si>
  <si>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</si>
  <si>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</si>
  <si>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</si>
  <si>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</si>
  <si>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</si>
  <si>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</si>
  <si>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</si>
  <si>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</si>
  <si>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</si>
  <si>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</si>
  <si>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</si>
  <si>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</si>
  <si>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</si>
  <si>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</si>
  <si>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</si>
  <si>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</si>
  <si>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</si>
  <si>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</si>
  <si>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</si>
  <si>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</si>
  <si>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</si>
  <si>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</si>
  <si>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</si>
  <si>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</si>
  <si>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</si>
  <si>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</si>
  <si>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</si>
  <si>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</si>
  <si>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</si>
  <si>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</si>
  <si>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</si>
  <si>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</si>
  <si>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</si>
  <si>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</si>
  <si>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</si>
  <si>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</si>
  <si>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</si>
  <si>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</si>
  <si>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</si>
  <si>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</si>
  <si>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</si>
  <si>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</si>
  <si>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</si>
  <si>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</si>
  <si>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</si>
  <si>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</si>
  <si>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</si>
  <si>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</si>
  <si>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</si>
  <si>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</si>
  <si>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</si>
  <si>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</si>
  <si>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</si>
  <si>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</si>
  <si>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</si>
  <si>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</si>
  <si>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</si>
  <si>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</si>
  <si>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</si>
  <si>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</si>
  <si>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</si>
  <si>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</si>
  <si>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</si>
  <si>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</si>
  <si>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</si>
  <si>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</si>
  <si>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</si>
  <si>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</si>
  <si>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</si>
  <si>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</si>
  <si>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</si>
  <si>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</si>
  <si>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</si>
  <si>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</si>
  <si>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</si>
  <si>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</si>
  <si>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</si>
  <si>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</si>
  <si>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</si>
  <si>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</si>
  <si>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</si>
  <si>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</si>
  <si>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</si>
  <si>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</si>
  <si>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</si>
  <si>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</si>
  <si>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</si>
  <si>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</si>
  <si>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</si>
  <si>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</si>
  <si>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</si>
  <si>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</si>
  <si>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</si>
  <si>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</si>
  <si>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</si>
  <si>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</si>
  <si>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</si>
  <si>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</si>
  <si>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</si>
  <si>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</si>
  <si>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</si>
  <si>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</si>
  <si>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</si>
  <si>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</si>
  <si>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</si>
  <si>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</si>
  <si>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</si>
  <si>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</si>
  <si>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</si>
  <si>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</si>
  <si>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</si>
  <si>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</si>
  <si>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</si>
  <si>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</si>
  <si>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</si>
  <si>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</si>
  <si>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</si>
  <si>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</si>
  <si>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</si>
  <si>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</si>
  <si>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</si>
  <si>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</si>
  <si>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</si>
  <si>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</si>
  <si>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</si>
  <si>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</si>
  <si>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</si>
  <si>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</si>
  <si>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</si>
  <si>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</si>
  <si>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</si>
  <si>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</si>
  <si>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</si>
  <si>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</si>
  <si>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</si>
  <si>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</si>
  <si>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</si>
  <si>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</si>
  <si>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</si>
  <si>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</si>
  <si>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</si>
  <si>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</si>
  <si>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</si>
  <si>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</si>
  <si>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</si>
  <si>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</si>
  <si>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</si>
  <si>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</si>
  <si>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</si>
  <si>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</si>
  <si>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</si>
  <si>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</si>
  <si>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</si>
  <si>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</si>
  <si>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</si>
  <si>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</si>
  <si>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</si>
  <si>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</si>
  <si>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</si>
  <si>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</si>
  <si>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</si>
  <si>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</si>
  <si>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</si>
  <si>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</si>
  <si>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</si>
  <si>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</si>
  <si>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</si>
  <si>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</si>
  <si>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</si>
  <si>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</si>
  <si>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</si>
  <si>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</si>
  <si>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</si>
  <si>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</si>
  <si>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</si>
  <si>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</si>
  <si>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</si>
  <si>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</si>
  <si>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</si>
  <si>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</si>
  <si>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</si>
  <si>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</si>
  <si>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</si>
  <si>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</si>
  <si>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</si>
  <si>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</si>
  <si>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</si>
  <si>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</si>
  <si>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</si>
  <si>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</si>
  <si>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</si>
  <si>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</si>
  <si>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</si>
  <si>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</si>
  <si>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</si>
  <si>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</si>
  <si>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</si>
  <si>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</si>
  <si>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</si>
  <si>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</si>
  <si>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</si>
  <si>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</si>
  <si>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</si>
  <si>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</si>
  <si>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</si>
  <si>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</si>
  <si>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</si>
  <si>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</si>
  <si>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</si>
  <si>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</si>
  <si>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</si>
  <si>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</si>
  <si>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</si>
  <si>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</si>
  <si>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</si>
  <si>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</si>
  <si>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</si>
  <si>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</si>
  <si>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</si>
  <si>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</si>
  <si>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</si>
  <si>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</si>
  <si>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</si>
  <si>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</si>
  <si>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</si>
  <si>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</si>
  <si>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</si>
  <si>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</si>
  <si>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</si>
  <si>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</si>
  <si>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</si>
  <si>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</si>
  <si>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</si>
  <si>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</si>
  <si>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</si>
  <si>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</si>
  <si>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</si>
  <si>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</si>
  <si>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</si>
  <si>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</si>
  <si>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</si>
  <si>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</si>
  <si>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</si>
  <si>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</si>
  <si>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</si>
  <si>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</si>
  <si>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</si>
  <si>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</si>
  <si>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</si>
  <si>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</si>
  <si>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</si>
  <si>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</si>
  <si>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</si>
  <si>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</si>
  <si>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</si>
  <si>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</si>
  <si>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</si>
  <si>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</si>
  <si>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</si>
  <si>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</si>
  <si>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</si>
  <si>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</si>
  <si>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</si>
  <si>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</si>
  <si>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</si>
  <si>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</si>
  <si>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</si>
  <si>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</si>
  <si>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</si>
  <si>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</si>
  <si>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</si>
  <si>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</si>
  <si>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</si>
  <si>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</si>
  <si>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</si>
  <si>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</si>
  <si>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</si>
  <si>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</si>
  <si>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</si>
  <si>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</si>
  <si>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</si>
  <si>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</si>
  <si>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</si>
  <si>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</si>
  <si>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</si>
  <si>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</si>
  <si>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</si>
  <si>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</si>
  <si>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</si>
  <si>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</si>
  <si>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</si>
  <si>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</si>
  <si>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</si>
  <si>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</si>
  <si>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</si>
  <si>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</si>
  <si>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</si>
  <si>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</si>
  <si>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</si>
  <si>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</si>
  <si>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</si>
  <si>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</si>
  <si>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</si>
  <si>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</si>
  <si>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</si>
  <si>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</si>
  <si>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</si>
  <si>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</si>
  <si>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</si>
  <si>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</si>
  <si>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</si>
  <si>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</si>
  <si>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</si>
  <si>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</si>
  <si>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</si>
  <si>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</si>
  <si>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</si>
  <si>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</si>
  <si>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</si>
  <si>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</si>
  <si>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</si>
  <si>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</si>
  <si>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</si>
  <si>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</si>
  <si>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</si>
  <si>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</si>
  <si>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</si>
  <si>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</si>
  <si>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</si>
  <si>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</si>
  <si>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</si>
  <si>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</si>
  <si>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</si>
  <si>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</si>
  <si>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</si>
  <si>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</si>
  <si>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</si>
  <si>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</si>
  <si>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</si>
  <si>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</si>
  <si>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</si>
  <si>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</si>
  <si>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</si>
  <si>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</si>
  <si>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</si>
  <si>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</si>
  <si>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</si>
  <si>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</si>
  <si>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</si>
  <si>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</si>
  <si>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</si>
  <si>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</si>
  <si>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</si>
  <si>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</si>
  <si>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</si>
  <si>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</si>
  <si>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</si>
  <si>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</si>
  <si>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</si>
  <si>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</si>
  <si>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</si>
  <si>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</si>
  <si>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</si>
  <si>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</si>
  <si>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</si>
  <si>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</si>
  <si>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</si>
  <si>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</si>
  <si>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</si>
  <si>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</si>
  <si>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</si>
  <si>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</si>
  <si>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</si>
  <si>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</si>
  <si>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</si>
  <si>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</si>
  <si>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</si>
  <si>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</si>
  <si>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</si>
  <si>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</si>
  <si>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</si>
  <si>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</si>
  <si>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</si>
  <si>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</si>
  <si>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</si>
  <si>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</si>
  <si>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</si>
  <si>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</si>
  <si>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</si>
  <si>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</si>
  <si>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</si>
  <si>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</si>
  <si>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</si>
  <si>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</si>
  <si>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</si>
  <si>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</si>
  <si>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</si>
  <si>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</si>
  <si>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</si>
  <si>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</si>
  <si>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</si>
  <si>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</si>
  <si>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</si>
  <si>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</si>
  <si>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</si>
  <si>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</si>
  <si>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</si>
  <si>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</si>
  <si>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</si>
  <si>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</si>
  <si>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</si>
  <si>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</si>
  <si>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</si>
  <si>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</si>
  <si>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</si>
  <si>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</si>
  <si>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</si>
  <si>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</si>
  <si>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</si>
  <si>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</si>
  <si>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</si>
  <si>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</si>
  <si>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</si>
  <si>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</si>
  <si>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</si>
  <si>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</si>
  <si>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</si>
  <si>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</si>
  <si>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</si>
  <si>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</si>
  <si>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</si>
  <si>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</si>
  <si>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</si>
  <si>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</si>
  <si>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</si>
  <si>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</si>
  <si>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</si>
  <si>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</si>
  <si>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</si>
  <si>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</si>
  <si>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</si>
  <si>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</si>
  <si>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</si>
  <si>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</si>
  <si>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</si>
  <si>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</si>
  <si>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</si>
  <si>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</si>
  <si>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</si>
  <si>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</si>
  <si>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</si>
  <si>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</si>
  <si>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</si>
  <si>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</si>
  <si>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</si>
  <si>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</si>
  <si>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</si>
  <si>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</si>
  <si>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</si>
  <si>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</si>
  <si>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</si>
  <si>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</si>
  <si>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</si>
  <si>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</si>
  <si>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</si>
  <si>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</si>
  <si>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</si>
  <si>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</si>
  <si>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</si>
  <si>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</si>
  <si>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</si>
  <si>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</si>
  <si>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</si>
  <si>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</si>
  <si>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</si>
  <si>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</si>
  <si>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</si>
  <si>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</si>
  <si>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</si>
  <si>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</si>
  <si>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</si>
  <si>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</si>
  <si>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</si>
  <si>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</si>
  <si>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</si>
  <si>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</si>
  <si>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</si>
  <si>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</si>
  <si>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</si>
  <si>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</si>
  <si>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</si>
  <si>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</si>
  <si>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</si>
  <si>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</si>
  <si>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</si>
  <si>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</si>
  <si>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</si>
  <si>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</si>
  <si>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</si>
  <si>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</si>
  <si>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</si>
  <si>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</si>
  <si>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</si>
  <si>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</si>
  <si>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</si>
  <si>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</si>
  <si>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</si>
  <si>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</si>
  <si>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</si>
  <si>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</si>
  <si>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</si>
  <si>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</si>
  <si>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</si>
  <si>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</si>
  <si>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</si>
  <si>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</si>
  <si>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</si>
  <si>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</si>
  <si>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</si>
  <si>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</si>
  <si>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</si>
  <si>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</si>
  <si>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</si>
  <si>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</si>
  <si>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</si>
  <si>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</si>
  <si>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</si>
  <si>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</si>
  <si>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</si>
  <si>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</si>
  <si>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</si>
  <si>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</si>
  <si>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</si>
  <si>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</si>
  <si>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</si>
  <si>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</si>
  <si>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</si>
  <si>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</si>
  <si>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</si>
  <si>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</si>
  <si>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</si>
  <si>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</si>
  <si>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</si>
  <si>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</si>
  <si>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</si>
  <si>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</si>
  <si>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</si>
  <si>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</si>
  <si>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</si>
  <si>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</si>
  <si>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</si>
  <si>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</si>
  <si>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</si>
  <si>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</si>
  <si>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</si>
  <si>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</si>
  <si>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</si>
  <si>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</si>
  <si>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</si>
  <si>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</si>
  <si>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</si>
  <si>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</si>
  <si>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</si>
  <si>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</si>
  <si>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</si>
  <si>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</si>
  <si>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</si>
  <si>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</si>
  <si>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</si>
  <si>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</si>
  <si>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</si>
  <si>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</si>
  <si>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</si>
  <si>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</si>
  <si>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</si>
  <si>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</si>
  <si>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</si>
  <si>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</si>
  <si>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</si>
  <si>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</si>
  <si>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</si>
  <si>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</si>
  <si>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</si>
  <si>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</si>
  <si>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</si>
  <si>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</si>
  <si>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</si>
  <si>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</si>
  <si>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</si>
  <si>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</si>
  <si>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</si>
  <si>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</si>
  <si>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</si>
  <si>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</si>
  <si>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</si>
  <si>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</si>
  <si>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</si>
  <si>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</si>
  <si>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</si>
  <si>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</si>
  <si>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</si>
  <si>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</si>
  <si>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</si>
  <si>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</si>
  <si>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</si>
  <si>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</si>
  <si>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</si>
  <si>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</si>
  <si>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</si>
  <si>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</si>
  <si>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</si>
  <si>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</si>
  <si>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</si>
  <si>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</si>
  <si>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</si>
  <si>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</si>
  <si>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</si>
  <si>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</si>
  <si>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</si>
  <si>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</si>
  <si>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</si>
  <si>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</si>
  <si>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</si>
  <si>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</si>
  <si>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</si>
  <si>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</si>
  <si>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</si>
  <si>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</si>
  <si>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</si>
  <si>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</si>
  <si>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</si>
  <si>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</si>
  <si>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</si>
  <si>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</si>
  <si>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</si>
  <si>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</si>
  <si>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</si>
  <si>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</si>
  <si>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</si>
  <si>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</si>
  <si>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</si>
  <si>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</si>
  <si>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</si>
  <si>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</si>
  <si>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</si>
  <si>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</si>
  <si>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</si>
  <si>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</si>
  <si>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</si>
  <si>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</si>
  <si>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</si>
  <si>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</si>
  <si>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</si>
  <si>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</si>
  <si>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</si>
  <si>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</si>
  <si>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</si>
  <si>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</si>
  <si>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</si>
  <si>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</si>
  <si>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</si>
  <si>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</si>
  <si>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</si>
  <si>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</si>
  <si>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</si>
  <si>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</si>
  <si>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</si>
  <si>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</si>
  <si>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</si>
  <si>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</si>
  <si>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</si>
  <si>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</si>
  <si>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</si>
  <si>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</si>
  <si>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</si>
  <si>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</si>
  <si>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</si>
  <si>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</si>
  <si>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</si>
  <si>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</si>
  <si>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</si>
  <si>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</si>
  <si>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</si>
  <si>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</si>
  <si>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</si>
  <si>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</si>
  <si>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</si>
  <si>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</si>
  <si>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</si>
  <si>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</si>
  <si>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</si>
  <si>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</si>
  <si>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</si>
  <si>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</si>
  <si>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</si>
  <si>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</si>
  <si>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</si>
  <si>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</si>
  <si>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</si>
  <si>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</si>
  <si>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</si>
  <si>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</si>
  <si>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</si>
  <si>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</si>
  <si>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</si>
  <si>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</si>
  <si>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</si>
  <si>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</si>
  <si>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</si>
  <si>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</si>
  <si>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</si>
  <si>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</si>
  <si>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</si>
  <si>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</si>
  <si>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</si>
  <si>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</si>
  <si>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</si>
  <si>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</si>
  <si>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</si>
  <si>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</si>
  <si>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</si>
  <si>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</si>
  <si>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</si>
  <si>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</si>
  <si>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</si>
  <si>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</si>
  <si>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</si>
  <si>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</si>
  <si>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</si>
  <si>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</si>
  <si>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</si>
  <si>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</si>
  <si>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</si>
  <si>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</si>
  <si>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</si>
  <si>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</si>
  <si>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</si>
  <si>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</si>
  <si>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</si>
  <si>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</si>
  <si>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</si>
  <si>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</si>
  <si>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</si>
  <si>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</si>
  <si>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</si>
  <si>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</si>
  <si>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</si>
  <si>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</si>
  <si>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</si>
  <si>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</si>
  <si>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</si>
  <si>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</si>
  <si>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</si>
  <si>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</si>
  <si>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</si>
  <si>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</si>
  <si>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</si>
  <si>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</si>
  <si>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</si>
  <si>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</si>
  <si>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</si>
  <si>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</si>
  <si>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</si>
  <si>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</si>
  <si>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</si>
  <si>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</si>
  <si>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</si>
  <si>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</si>
  <si>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</si>
  <si>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</si>
  <si>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</si>
  <si>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</si>
  <si>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</si>
  <si>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</si>
  <si>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</si>
  <si>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</si>
  <si>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</si>
  <si>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</si>
  <si>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</si>
  <si>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</si>
  <si>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</si>
  <si>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</si>
  <si>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</si>
  <si>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</si>
  <si>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</si>
  <si>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</si>
  <si>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</si>
  <si>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</si>
  <si>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</si>
  <si>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</si>
  <si>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</si>
  <si>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</si>
  <si>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</si>
  <si>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</si>
  <si>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</si>
  <si>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</si>
  <si>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</si>
  <si>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</si>
  <si>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</si>
  <si>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</si>
  <si>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</si>
  <si>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</si>
  <si>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</si>
  <si>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</si>
  <si>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</si>
  <si>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</si>
  <si>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</si>
  <si>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</si>
  <si>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</si>
  <si>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</si>
  <si>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</si>
  <si>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</si>
  <si>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</si>
  <si>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</si>
  <si>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</si>
  <si>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</si>
  <si>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</si>
  <si>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</si>
  <si>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</si>
  <si>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</si>
  <si>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</si>
  <si>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</si>
  <si>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</si>
  <si>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</si>
  <si>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</si>
  <si>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</si>
  <si>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</si>
  <si>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</si>
  <si>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</si>
  <si>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</si>
  <si>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</si>
  <si>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</si>
  <si>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</si>
  <si>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</si>
  <si>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</si>
  <si>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</si>
  <si>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</si>
  <si>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</si>
  <si>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</si>
  <si>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</si>
  <si>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</si>
  <si>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</si>
  <si>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</si>
  <si>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</si>
  <si>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</si>
  <si>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</si>
  <si>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</si>
  <si>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</si>
  <si>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</si>
  <si>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</si>
  <si>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</si>
  <si>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</si>
  <si>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</si>
  <si>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</si>
  <si>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</si>
  <si>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</si>
  <si>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</si>
  <si>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</si>
  <si>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</si>
  <si>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</si>
  <si>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</si>
  <si>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</si>
  <si>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</si>
  <si>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</si>
  <si>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</si>
  <si>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</si>
  <si>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</si>
  <si>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</si>
  <si>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</si>
  <si>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</si>
  <si>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</si>
  <si>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</si>
  <si>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</si>
  <si>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</si>
  <si>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</si>
  <si>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</si>
  <si>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</si>
  <si>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</si>
  <si>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</si>
  <si>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</si>
  <si>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</si>
  <si>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</si>
  <si>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</si>
  <si>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</si>
  <si>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</si>
  <si>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</si>
  <si>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</si>
  <si>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</si>
  <si>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</si>
  <si>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</si>
  <si>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</si>
  <si>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</si>
  <si>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</si>
  <si>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</si>
  <si>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</si>
  <si>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</si>
  <si>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</si>
  <si>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</si>
  <si>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</si>
  <si>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</si>
  <si>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</si>
  <si>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</si>
  <si>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</si>
  <si>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</si>
  <si>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</si>
  <si>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</si>
  <si>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</si>
  <si>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</si>
  <si>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</si>
  <si>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</si>
  <si>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</si>
  <si>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</si>
  <si>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</si>
  <si>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</si>
  <si>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</si>
  <si>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</si>
  <si>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</si>
  <si>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</si>
  <si>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</si>
  <si>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</si>
  <si>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</si>
  <si>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</si>
  <si>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</si>
  <si>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</si>
  <si>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</si>
  <si>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</si>
  <si>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</si>
  <si>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</si>
  <si>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</si>
  <si>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</si>
  <si>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</si>
  <si>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</si>
  <si>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</si>
  <si>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</si>
  <si>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</si>
  <si>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</si>
  <si>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</si>
  <si>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</si>
  <si>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</si>
  <si>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</si>
  <si>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</si>
  <si>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</si>
  <si>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</si>
  <si>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</si>
  <si>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</si>
  <si>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</si>
  <si>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</si>
  <si>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</si>
  <si>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</si>
  <si>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</si>
  <si>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</si>
  <si>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</si>
  <si>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</si>
  <si>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</si>
  <si>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</si>
  <si>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</si>
  <si>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</si>
  <si>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</si>
  <si>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</si>
  <si>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</si>
  <si>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</si>
  <si>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</si>
  <si>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</si>
  <si>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</si>
  <si>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</si>
  <si>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</si>
  <si>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</si>
  <si>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</si>
  <si>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</si>
  <si>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</si>
  <si>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</si>
  <si>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</si>
  <si>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</si>
  <si>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</si>
  <si>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</si>
  <si>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</si>
  <si>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</si>
  <si>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</si>
  <si>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</si>
  <si>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</si>
  <si>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</si>
  <si>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</si>
  <si>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</si>
  <si>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</si>
  <si>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</si>
  <si>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</si>
  <si>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</si>
  <si>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</si>
  <si>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</si>
  <si>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</si>
  <si>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</si>
  <si>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</si>
  <si>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</si>
  <si>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</si>
  <si>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</si>
  <si>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</si>
  <si>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</si>
  <si>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</si>
  <si>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</si>
  <si>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</si>
  <si>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</si>
  <si>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</si>
  <si>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</si>
  <si>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</si>
  <si>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</si>
  <si>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</si>
  <si>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</si>
  <si>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</si>
  <si>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</si>
  <si>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</si>
  <si>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</si>
  <si>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</si>
  <si>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</si>
  <si>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</si>
  <si>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</si>
  <si>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</si>
  <si>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</si>
  <si>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</si>
  <si>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</si>
  <si>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</si>
  <si>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</si>
  <si>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</si>
  <si>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</si>
  <si>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</si>
  <si>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</si>
  <si>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</si>
  <si>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</si>
  <si>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</si>
  <si>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</si>
  <si>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</si>
  <si>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</si>
  <si>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</si>
  <si>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</si>
  <si>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</si>
  <si>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</si>
  <si>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</si>
  <si>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</si>
  <si>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</si>
  <si>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</si>
  <si>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</si>
  <si>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</si>
  <si>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</si>
  <si>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</si>
  <si>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</si>
  <si>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</si>
  <si>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</si>
  <si>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</si>
  <si>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</si>
  <si>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</si>
  <si>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</si>
  <si>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</si>
  <si>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</si>
  <si>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</si>
  <si>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</si>
  <si>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</si>
  <si>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</si>
  <si>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</si>
  <si>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</si>
  <si>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</si>
  <si>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</si>
  <si>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</si>
  <si>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</si>
  <si>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</si>
  <si>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</si>
  <si>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</si>
  <si>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</si>
  <si>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</si>
  <si>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</si>
  <si>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</si>
  <si>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</si>
  <si>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</si>
  <si>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</si>
  <si>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</si>
  <si>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</si>
  <si>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</si>
  <si>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</si>
  <si>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</si>
  <si>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</si>
  <si>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</si>
  <si>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</si>
  <si>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</si>
  <si>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</si>
  <si>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</si>
  <si>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</si>
  <si>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</si>
  <si>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</si>
  <si>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</si>
  <si>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</si>
  <si>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</si>
  <si>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</si>
  <si>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</si>
  <si>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</si>
  <si>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</si>
  <si>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</si>
  <si>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</si>
  <si>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</si>
  <si>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</si>
  <si>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</si>
  <si>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</si>
  <si>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</si>
  <si>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</si>
  <si>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</si>
  <si>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</si>
  <si>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</si>
  <si>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</si>
  <si>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</si>
  <si>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</si>
  <si>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</si>
  <si>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</si>
  <si>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</si>
  <si>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</si>
  <si>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</si>
  <si>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</si>
  <si>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</si>
  <si>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</si>
  <si>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</si>
  <si>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</si>
  <si>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</si>
  <si>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</si>
  <si>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</si>
  <si>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</si>
  <si>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</si>
  <si>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</si>
  <si>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</si>
  <si>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</si>
  <si>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</si>
  <si>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</si>
  <si>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</si>
  <si>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</si>
  <si>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</si>
  <si>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</si>
  <si>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</si>
  <si>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</si>
  <si>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</si>
  <si>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</si>
  <si>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</si>
  <si>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</si>
  <si>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</si>
  <si>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</si>
  <si>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</si>
  <si>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</si>
  <si>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</si>
  <si>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</si>
  <si>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</si>
  <si>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</si>
  <si>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</si>
  <si>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</si>
  <si>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</si>
  <si>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</si>
  <si>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</si>
  <si>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</si>
  <si>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</si>
  <si>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</si>
  <si>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</si>
  <si>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</si>
  <si>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</si>
  <si>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</si>
  <si>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</si>
  <si>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</si>
  <si>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</si>
  <si>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</si>
  <si>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</si>
  <si>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</si>
  <si>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</si>
  <si>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</si>
  <si>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</si>
  <si>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</si>
  <si>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</si>
  <si>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</si>
  <si>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</si>
  <si>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</si>
  <si>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</si>
  <si>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</si>
  <si>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</si>
  <si>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</si>
  <si>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</si>
  <si>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</si>
  <si>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</si>
  <si>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</si>
  <si>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</si>
  <si>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</si>
  <si>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</si>
  <si>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</si>
  <si>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</si>
  <si>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</si>
  <si>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</si>
  <si>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</si>
  <si>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</si>
  <si>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</si>
  <si>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</si>
  <si>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</si>
  <si>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</si>
  <si>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</si>
  <si>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</si>
  <si>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</si>
  <si>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</si>
  <si>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</si>
  <si>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</si>
  <si>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</si>
  <si>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</si>
  <si>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</si>
  <si>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</si>
  <si>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</si>
  <si>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</si>
  <si>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</si>
  <si>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</si>
  <si>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</si>
  <si>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</si>
  <si>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</si>
  <si>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</si>
  <si>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</si>
  <si>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</si>
  <si>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</si>
  <si>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</si>
  <si>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</si>
  <si>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</si>
  <si>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</si>
  <si>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</si>
  <si>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</si>
  <si>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</si>
  <si>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</si>
  <si>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</si>
  <si>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</si>
  <si>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</si>
  <si>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</si>
  <si>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</si>
  <si>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</si>
  <si>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</si>
  <si>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</si>
  <si>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</si>
  <si>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</si>
  <si>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</si>
  <si>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</si>
  <si>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</si>
  <si>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</si>
  <si>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</si>
  <si>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</si>
  <si>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</si>
  <si>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</si>
  <si>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</si>
  <si>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</si>
  <si>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</si>
  <si>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</si>
  <si>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</si>
  <si>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</si>
  <si>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</si>
  <si>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</si>
  <si>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</si>
  <si>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</si>
  <si>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</si>
  <si>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</si>
  <si>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</si>
  <si>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</si>
  <si>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</si>
  <si>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</si>
  <si>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</si>
  <si>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</si>
  <si>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</si>
  <si>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</si>
  <si>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</si>
  <si>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</si>
  <si>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</si>
  <si>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</si>
  <si>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</si>
  <si>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</si>
  <si>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</si>
  <si>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</si>
  <si>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</si>
  <si>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</si>
  <si>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</si>
  <si>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</si>
  <si>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</si>
  <si>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</si>
  <si>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</si>
  <si>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</si>
  <si>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</si>
  <si>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</si>
  <si>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</si>
  <si>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</si>
  <si>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</si>
  <si>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</si>
  <si>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</si>
  <si>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</si>
  <si>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</si>
  <si>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</si>
  <si>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</si>
  <si>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</si>
  <si>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</si>
  <si>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</si>
  <si>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</si>
  <si>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</si>
  <si>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</si>
  <si>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</si>
  <si>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</si>
  <si>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</si>
  <si>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</si>
  <si>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</si>
  <si>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</si>
  <si>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</si>
  <si>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</si>
  <si>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</si>
  <si>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</si>
  <si>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</si>
  <si>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</si>
  <si>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</si>
  <si>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</si>
  <si>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</si>
  <si>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</si>
  <si>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</si>
  <si>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</si>
  <si>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</si>
  <si>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</si>
  <si>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</si>
  <si>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</si>
  <si>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</si>
  <si>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</si>
  <si>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</si>
  <si>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</si>
  <si>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</si>
  <si>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</si>
  <si>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</si>
  <si>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</si>
  <si>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</si>
  <si>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</si>
  <si>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</si>
  <si>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</si>
  <si>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</si>
  <si>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</si>
  <si>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</si>
  <si>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</si>
  <si>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</si>
  <si>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</si>
  <si>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</si>
  <si>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</si>
  <si>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</si>
  <si>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</si>
  <si>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</si>
  <si>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</si>
  <si>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</si>
  <si>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</si>
  <si>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</si>
  <si>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</si>
  <si>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</si>
  <si>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</si>
  <si>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</si>
  <si>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</si>
  <si>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</si>
  <si>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</si>
  <si>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</si>
  <si>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</si>
  <si>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</si>
  <si>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</si>
  <si>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</si>
  <si>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</si>
  <si>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</si>
  <si>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</si>
  <si>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</si>
  <si>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</si>
  <si>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</si>
  <si>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</si>
  <si>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</si>
  <si>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</si>
  <si>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</si>
  <si>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</si>
  <si>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</si>
  <si>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</si>
  <si>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</si>
  <si>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</si>
  <si>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</si>
  <si>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</si>
  <si>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</si>
  <si>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</si>
  <si>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</si>
  <si>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</si>
  <si>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</si>
  <si>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</si>
  <si>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</si>
  <si>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</si>
  <si>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</si>
  <si>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</si>
  <si>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</si>
  <si>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</si>
  <si>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</si>
  <si>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</si>
  <si>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</si>
  <si>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</si>
  <si>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</si>
  <si>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</si>
  <si>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</si>
  <si>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</si>
  <si>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</si>
  <si>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</si>
  <si>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</si>
  <si>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</si>
  <si>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</si>
  <si>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</si>
  <si>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</si>
  <si>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</si>
  <si>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</si>
  <si>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</si>
  <si>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</si>
  <si>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</si>
  <si>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</si>
  <si>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</si>
  <si>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</si>
  <si>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</si>
  <si>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</si>
  <si>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</si>
  <si>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</si>
  <si>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</si>
  <si>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</si>
  <si>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</si>
  <si>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</si>
  <si>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</si>
  <si>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</si>
  <si>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</si>
  <si>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</si>
  <si>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</si>
  <si>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</si>
  <si>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</si>
  <si>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</si>
  <si>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</si>
  <si>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</si>
  <si>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</si>
  <si>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</si>
  <si>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</si>
  <si>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</si>
  <si>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</si>
  <si>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</si>
  <si>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</si>
  <si>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</si>
  <si>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</si>
  <si>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</si>
  <si>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</si>
  <si>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</si>
  <si>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</si>
  <si>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</si>
  <si>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</si>
  <si>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</si>
  <si>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</si>
  <si>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</si>
  <si>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</si>
  <si>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</si>
  <si>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</si>
  <si>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</si>
  <si>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</si>
  <si>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</si>
  <si>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</si>
  <si>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</si>
  <si>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</si>
  <si>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</si>
  <si>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</si>
  <si>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</si>
  <si>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</si>
  <si>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</si>
  <si>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</si>
  <si>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</si>
  <si>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</si>
  <si>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</si>
  <si>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</si>
  <si>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</si>
  <si>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</si>
  <si>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</si>
  <si>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</si>
  <si>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</si>
  <si>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</si>
  <si>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</si>
  <si>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</si>
  <si>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</si>
  <si>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</si>
  <si>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</si>
  <si>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</si>
  <si>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</si>
  <si>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</si>
  <si>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</si>
  <si>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</si>
  <si>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</si>
  <si>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</si>
  <si>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</si>
  <si>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</si>
  <si>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</si>
  <si>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</si>
  <si>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</si>
  <si>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</si>
  <si>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</si>
  <si>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</si>
  <si>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</si>
  <si>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</si>
  <si>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</si>
  <si>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</si>
  <si>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</si>
  <si>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</si>
  <si>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</si>
  <si>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</si>
  <si>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</si>
  <si>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</si>
  <si>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</si>
  <si>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</si>
  <si>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</si>
  <si>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</si>
  <si>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</si>
  <si>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</si>
  <si>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</si>
  <si>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</si>
  <si>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</si>
  <si>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</si>
  <si>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</si>
  <si>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</si>
  <si>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</si>
  <si>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</si>
  <si>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</si>
  <si>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</si>
  <si>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</si>
  <si>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</si>
  <si>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</si>
  <si>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</si>
  <si>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</si>
  <si>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</si>
  <si>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</si>
  <si>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</si>
  <si>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</si>
  <si>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</si>
  <si>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</si>
  <si>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</si>
  <si>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</si>
  <si>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</si>
  <si>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</si>
  <si>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</si>
  <si>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</si>
  <si>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</si>
  <si>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</si>
  <si>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</si>
  <si>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</si>
  <si>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</si>
  <si>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</si>
  <si>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</si>
  <si>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</si>
  <si>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</si>
  <si>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</si>
  <si>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</si>
  <si>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</si>
  <si>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</si>
  <si>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</si>
  <si>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</si>
  <si>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</si>
  <si>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</si>
  <si>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</si>
  <si>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</si>
  <si>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</si>
  <si>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</si>
  <si>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</si>
  <si>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</si>
  <si>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</si>
  <si>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</si>
  <si>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</si>
  <si>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</si>
  <si>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</si>
  <si>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</si>
  <si>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</si>
  <si>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</si>
  <si>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</si>
  <si>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</si>
  <si>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</si>
  <si>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</si>
  <si>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</si>
  <si>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</si>
  <si>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</si>
  <si>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</si>
  <si>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</si>
  <si>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</si>
  <si>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</si>
  <si>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</si>
  <si>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</si>
  <si>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</si>
  <si>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</si>
  <si>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</si>
  <si>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</si>
  <si>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</si>
  <si>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</si>
  <si>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</si>
  <si>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</si>
  <si>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</si>
  <si>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</si>
  <si>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</si>
  <si>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</si>
  <si>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</si>
  <si>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</si>
  <si>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</si>
  <si>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</si>
  <si>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</si>
  <si>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</si>
  <si>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</si>
  <si>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</si>
  <si>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</si>
  <si>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</si>
  <si>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</si>
  <si>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</si>
  <si>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</si>
  <si>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</si>
  <si>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</si>
  <si>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</si>
  <si>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</si>
  <si>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</si>
  <si>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</si>
  <si>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</si>
  <si>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</si>
  <si>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</si>
  <si>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</si>
  <si>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</si>
  <si>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</si>
  <si>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</si>
  <si>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</si>
  <si>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</si>
  <si>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</si>
  <si>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</si>
  <si>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</si>
  <si>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</si>
  <si>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</si>
  <si>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</si>
  <si>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</si>
  <si>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</si>
  <si>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</si>
  <si>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</si>
  <si>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</si>
  <si>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</si>
  <si>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</si>
  <si>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</si>
  <si>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</si>
  <si>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</si>
  <si>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</si>
  <si>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</si>
  <si>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</si>
  <si>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</si>
  <si>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</si>
  <si>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</si>
  <si>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</si>
  <si>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</si>
  <si>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</si>
  <si>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</si>
  <si>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</si>
  <si>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</si>
  <si>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</si>
  <si>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</si>
  <si>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</si>
  <si>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</si>
  <si>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</si>
  <si>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</si>
  <si>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</si>
  <si>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</si>
  <si>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</si>
  <si>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</si>
  <si>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</si>
  <si>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</si>
  <si>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</si>
  <si>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</si>
  <si>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</si>
  <si>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</si>
  <si>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</si>
  <si>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</si>
  <si>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</si>
  <si>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</si>
  <si>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</si>
  <si>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</si>
  <si>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</si>
  <si>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</si>
  <si>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</si>
  <si>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</si>
  <si>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</si>
  <si>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</si>
  <si>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</si>
  <si>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</si>
  <si>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</si>
  <si>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</si>
  <si>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</si>
  <si>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</si>
  <si>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</si>
  <si>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</si>
  <si>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</si>
  <si>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</si>
  <si>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</si>
  <si>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</si>
  <si>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</si>
  <si>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</si>
  <si>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</si>
  <si>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</si>
  <si>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</si>
  <si>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</si>
  <si>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</si>
  <si>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</si>
  <si>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</si>
  <si>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</si>
  <si>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</si>
  <si>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</si>
  <si>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</si>
  <si>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</si>
  <si>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</si>
  <si>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</si>
  <si>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</si>
  <si>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</si>
  <si>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</si>
  <si>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</si>
  <si>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</si>
  <si>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</si>
  <si>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</si>
  <si>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</si>
  <si>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</si>
  <si>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</si>
  <si>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</si>
  <si>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</si>
  <si>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</si>
  <si>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</si>
  <si>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</si>
  <si>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</si>
  <si>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</si>
  <si>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</si>
  <si>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</si>
  <si>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</si>
  <si>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</si>
  <si>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</si>
  <si>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</si>
  <si>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</si>
  <si>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</si>
  <si>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</si>
  <si>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</si>
  <si>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</si>
  <si>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</si>
  <si>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</si>
  <si>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</si>
  <si>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</si>
  <si>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</si>
  <si>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</si>
  <si>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</si>
  <si>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</si>
  <si>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</si>
  <si>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</si>
  <si>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</si>
  <si>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</si>
  <si>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</si>
  <si>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</si>
  <si>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</si>
  <si>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</si>
  <si>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</si>
  <si>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</si>
  <si>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</si>
  <si>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</si>
  <si>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</si>
  <si>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</si>
  <si>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</si>
  <si>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</si>
  <si>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</si>
  <si>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</si>
  <si>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</si>
  <si>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</si>
  <si>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</si>
  <si>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</si>
  <si>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</si>
  <si>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</si>
  <si>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</si>
  <si>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</si>
  <si>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</si>
  <si>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</si>
  <si>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</si>
  <si>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</si>
  <si>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</si>
  <si>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</si>
  <si>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</si>
  <si>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</si>
  <si>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</si>
  <si>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</si>
  <si>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</si>
  <si>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</si>
  <si>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</si>
  <si>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</si>
  <si>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</si>
  <si>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</si>
  <si>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</si>
  <si>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</si>
  <si>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</si>
  <si>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</si>
  <si>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</si>
  <si>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</si>
  <si>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</si>
  <si>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</si>
  <si>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</si>
  <si>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</si>
  <si>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</si>
  <si>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</si>
  <si>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</si>
  <si>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</si>
  <si>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</si>
  <si>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</si>
  <si>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</si>
  <si>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</si>
  <si>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</si>
  <si>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</si>
  <si>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</si>
  <si>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</si>
  <si>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</si>
  <si>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</si>
  <si>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</si>
  <si>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</si>
  <si>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</si>
  <si>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</si>
  <si>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</si>
  <si>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</si>
  <si>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</si>
  <si>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</si>
  <si>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</si>
  <si>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</si>
  <si>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</si>
  <si>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</si>
  <si>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</si>
  <si>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</si>
  <si>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</si>
  <si>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</si>
  <si>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</si>
  <si>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</si>
  <si>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</si>
  <si>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</si>
  <si>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</si>
  <si>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</si>
  <si>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</si>
  <si>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</si>
  <si>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</si>
  <si>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</si>
  <si>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</si>
  <si>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</si>
  <si>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</si>
  <si>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</si>
  <si>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</si>
  <si>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</si>
  <si>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</si>
  <si>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</si>
  <si>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</si>
  <si>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</si>
  <si>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</si>
  <si>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</si>
  <si>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</si>
  <si>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</si>
  <si>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</si>
  <si>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</si>
  <si>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</si>
  <si>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</si>
  <si>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</si>
  <si>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</si>
  <si>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</si>
  <si>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</si>
  <si>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</si>
  <si>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</si>
  <si>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</si>
  <si>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</si>
  <si>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</si>
  <si>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</si>
  <si>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</si>
  <si>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</si>
  <si>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</si>
  <si>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</si>
  <si>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</si>
  <si>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</si>
  <si>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</si>
  <si>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</si>
  <si>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</si>
  <si>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</si>
  <si>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</si>
  <si>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</si>
  <si>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</si>
  <si>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</si>
  <si>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</si>
  <si>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</si>
  <si>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</si>
  <si>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</si>
  <si>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</si>
  <si>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</si>
  <si>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</si>
  <si>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</si>
  <si>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</si>
  <si>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</si>
  <si>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</si>
  <si>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</si>
  <si>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</si>
  <si>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</si>
  <si>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</si>
  <si>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</si>
  <si>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</si>
  <si>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</si>
  <si>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</si>
  <si>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</si>
  <si>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</si>
  <si>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</si>
  <si>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</si>
  <si>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</si>
  <si>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</si>
  <si>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</si>
  <si>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</si>
  <si>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</si>
  <si>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</si>
  <si>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</si>
  <si>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</si>
  <si>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</si>
  <si>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</si>
  <si>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</si>
  <si>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</si>
  <si>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</si>
  <si>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</si>
  <si>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</si>
  <si>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</si>
  <si>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</si>
  <si>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</si>
  <si>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</si>
  <si>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</si>
  <si>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</si>
  <si>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</si>
  <si>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</si>
  <si>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</si>
  <si>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</si>
  <si>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</si>
  <si>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</si>
  <si>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</si>
  <si>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</si>
  <si>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</si>
  <si>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</si>
  <si>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</si>
  <si>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</si>
  <si>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</si>
  <si>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</si>
  <si>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</si>
  <si>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</si>
  <si>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</si>
  <si>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</si>
  <si>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</si>
  <si>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</si>
  <si>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</si>
  <si>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</si>
  <si>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</si>
  <si>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</si>
  <si>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</si>
  <si>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</si>
  <si>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</si>
  <si>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</si>
  <si>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</si>
  <si>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</si>
  <si>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</si>
  <si>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</si>
  <si>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</si>
  <si>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</si>
  <si>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</si>
  <si>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</si>
  <si>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</si>
  <si>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</si>
  <si>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</si>
  <si>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</si>
  <si>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</si>
  <si>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</si>
  <si>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</si>
  <si>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</si>
  <si>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</si>
  <si>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</si>
  <si>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</si>
  <si>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</si>
  <si>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</si>
  <si>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</si>
  <si>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</si>
  <si>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</si>
  <si>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</si>
  <si>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</si>
  <si>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</si>
  <si>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</si>
  <si>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</si>
  <si>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</si>
  <si>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</si>
  <si>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</si>
  <si>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</si>
  <si>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</si>
  <si>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</si>
  <si>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</si>
  <si>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</si>
  <si>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</si>
  <si>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</si>
  <si>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</si>
  <si>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</si>
  <si>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</si>
  <si>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</si>
  <si>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</si>
  <si>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</si>
  <si>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</si>
  <si>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</si>
  <si>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</si>
  <si>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</si>
  <si>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</si>
  <si>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</si>
  <si>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</si>
  <si>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</si>
  <si>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</si>
  <si>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</si>
  <si>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</si>
  <si>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</si>
  <si>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</si>
  <si>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</si>
  <si>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</si>
  <si>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</si>
  <si>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</si>
  <si>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</si>
  <si>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</si>
  <si>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</si>
  <si>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</si>
  <si>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</si>
  <si>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</si>
  <si>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</si>
  <si>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</si>
  <si>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</si>
  <si>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</si>
  <si>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</si>
  <si>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</si>
  <si>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</si>
  <si>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</si>
  <si>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</si>
  <si>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</si>
  <si>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</si>
  <si>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</si>
  <si>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</si>
  <si>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</si>
  <si>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</si>
  <si>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</si>
  <si>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</si>
  <si>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</si>
  <si>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</si>
  <si>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</si>
  <si>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</si>
  <si>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</si>
  <si>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</si>
  <si>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</si>
  <si>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</si>
  <si>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</si>
  <si>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</si>
  <si>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</si>
  <si>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</si>
  <si>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</si>
  <si>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</si>
  <si>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</si>
  <si>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</si>
  <si>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</si>
  <si>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</si>
  <si>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</si>
  <si>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</si>
  <si>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</si>
  <si>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</si>
  <si>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</si>
  <si>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</si>
  <si>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</si>
  <si>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</si>
  <si>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</si>
  <si>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</si>
  <si>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</si>
  <si>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</si>
  <si>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</si>
  <si>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</si>
  <si>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</si>
  <si>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</si>
  <si>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</si>
  <si>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</si>
  <si>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</si>
  <si>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</si>
  <si>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</si>
  <si>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</si>
  <si>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</si>
  <si>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</si>
  <si>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</si>
  <si>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</si>
  <si>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</si>
  <si>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</si>
  <si>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</si>
  <si>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</si>
  <si>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</si>
  <si>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</si>
  <si>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</si>
  <si>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</si>
  <si>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</si>
  <si>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</si>
  <si>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</si>
  <si>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</si>
  <si>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</si>
  <si>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</si>
  <si>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</si>
  <si>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</si>
  <si>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</si>
  <si>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</si>
  <si>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</si>
  <si>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</si>
  <si>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</si>
  <si>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</si>
  <si>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</si>
  <si>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</si>
  <si>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</si>
  <si>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</si>
  <si>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</si>
  <si>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</si>
  <si>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</si>
  <si>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</si>
  <si>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</si>
  <si>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</si>
  <si>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</si>
  <si>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</si>
  <si>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</si>
  <si>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</si>
  <si>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</si>
  <si>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</si>
  <si>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</si>
  <si>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</si>
  <si>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</si>
  <si>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</si>
  <si>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</si>
  <si>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</si>
  <si>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</si>
  <si>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</si>
  <si>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</si>
  <si>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</si>
  <si>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</si>
  <si>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</si>
  <si>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</si>
  <si>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</si>
  <si>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</si>
  <si>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</si>
  <si>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</si>
  <si>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</si>
  <si>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</si>
  <si>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</si>
  <si>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</si>
  <si>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</si>
  <si>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</si>
  <si>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</si>
  <si>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</si>
  <si>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</si>
  <si>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</si>
  <si>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</si>
  <si>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</si>
  <si>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</si>
  <si>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</si>
  <si>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</si>
  <si>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</si>
  <si>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</si>
  <si>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</si>
  <si>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</si>
  <si>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</si>
  <si>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</si>
  <si>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</si>
  <si>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</si>
  <si>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</si>
  <si>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</si>
  <si>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</si>
  <si>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</si>
  <si>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</si>
  <si>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</si>
  <si>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</si>
  <si>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</si>
  <si>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</si>
  <si>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</si>
  <si>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</si>
  <si>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</si>
  <si>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</si>
  <si>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</si>
  <si>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</si>
  <si>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</si>
  <si>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</si>
  <si>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</si>
  <si>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</si>
  <si>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</si>
  <si>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</si>
  <si>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</si>
  <si>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</si>
  <si>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</si>
  <si>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</si>
  <si>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</si>
  <si>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</si>
  <si>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</si>
  <si>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</si>
  <si>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</si>
  <si>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</si>
  <si>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</si>
  <si>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</si>
  <si>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</si>
  <si>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</si>
  <si>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</si>
  <si>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</si>
  <si>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</si>
  <si>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</si>
  <si>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</si>
  <si>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</si>
  <si>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</si>
  <si>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</si>
  <si>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</si>
  <si>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</si>
  <si>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</si>
  <si>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</si>
  <si>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</si>
  <si>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</si>
  <si>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</si>
  <si>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</si>
  <si>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</si>
  <si>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</si>
  <si>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</si>
  <si>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</si>
  <si>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</si>
  <si>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</si>
  <si>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</si>
  <si>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</si>
  <si>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</si>
  <si>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</si>
  <si>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</si>
  <si>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</si>
  <si>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</si>
  <si>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</si>
  <si>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</si>
  <si>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</si>
  <si>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</si>
  <si>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</si>
  <si>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</si>
  <si>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</si>
  <si>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</si>
  <si>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</si>
  <si>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</si>
  <si>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</si>
  <si>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</si>
  <si>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</si>
  <si>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</si>
  <si>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</si>
  <si>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</si>
  <si>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</si>
  <si>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</si>
  <si>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</si>
  <si>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</si>
  <si>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</si>
  <si>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</si>
  <si>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</si>
  <si>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</si>
  <si>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</si>
  <si>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</si>
  <si>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</si>
  <si>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</si>
  <si>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</si>
  <si>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</si>
  <si>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</si>
  <si>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</si>
  <si>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</si>
  <si>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</si>
  <si>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</si>
  <si>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</si>
  <si>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</si>
  <si>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</si>
  <si>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</si>
  <si>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</si>
  <si>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</si>
  <si>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</si>
  <si>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</si>
  <si>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</si>
  <si>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</si>
  <si>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</si>
  <si>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</si>
  <si>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</si>
  <si>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</si>
  <si>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</si>
  <si>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</si>
  <si>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</si>
  <si>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</si>
  <si>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</si>
  <si>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</si>
  <si>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</si>
  <si>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</si>
  <si>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</si>
  <si>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</si>
  <si>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</si>
  <si>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</si>
  <si>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</si>
  <si>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</si>
  <si>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</si>
  <si>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</si>
  <si>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</si>
  <si>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</si>
  <si>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</si>
  <si>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</si>
  <si>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</si>
  <si>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</si>
  <si>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</si>
  <si>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</si>
  <si>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</si>
  <si>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</si>
  <si>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</si>
  <si>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</si>
  <si>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</si>
  <si>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</si>
  <si>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</si>
  <si>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</si>
  <si>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</si>
  <si>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</si>
  <si>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</si>
  <si>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</si>
  <si>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</si>
  <si>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</si>
  <si>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</si>
  <si>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</si>
  <si>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</si>
  <si>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</si>
  <si>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</si>
  <si>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</si>
  <si>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</si>
  <si>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</si>
  <si>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</si>
  <si>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</si>
  <si>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</si>
  <si>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</si>
  <si>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</si>
  <si>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</si>
  <si>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</si>
  <si>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</si>
  <si>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</si>
  <si>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</si>
  <si>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</si>
  <si>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</si>
  <si>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</si>
  <si>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</si>
  <si>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</si>
  <si>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</si>
  <si>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</si>
  <si>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</si>
  <si>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</si>
  <si>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</si>
  <si>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</si>
  <si>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</si>
  <si>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</si>
  <si>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</si>
  <si>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</si>
  <si>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</si>
  <si>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</si>
  <si>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</si>
  <si>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</si>
  <si>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</si>
  <si>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</si>
  <si>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</si>
  <si>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</si>
  <si>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</si>
  <si>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</si>
  <si>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</si>
  <si>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</si>
  <si>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</si>
  <si>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</si>
  <si>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</si>
  <si>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</si>
  <si>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</si>
  <si>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</si>
  <si>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</si>
  <si>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</si>
  <si>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</si>
  <si>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</si>
  <si>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</si>
  <si>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</si>
  <si>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</si>
  <si>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</si>
  <si>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</si>
  <si>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</si>
  <si>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</si>
  <si>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</si>
  <si>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</si>
  <si>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</si>
  <si>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</si>
  <si>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</si>
  <si>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</si>
  <si>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</si>
  <si>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</si>
  <si>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</si>
  <si>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</si>
  <si>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</si>
  <si>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</si>
  <si>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</si>
  <si>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</si>
  <si>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</si>
  <si>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</si>
  <si>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</si>
  <si>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</si>
  <si>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</si>
  <si>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</si>
  <si>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</si>
  <si>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</si>
  <si>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</si>
  <si>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</si>
  <si>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</si>
  <si>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</si>
  <si>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</si>
  <si>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</si>
  <si>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</si>
  <si>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</si>
  <si>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</si>
  <si>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</si>
  <si>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</si>
  <si>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</si>
  <si>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</si>
  <si>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</si>
  <si>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</si>
  <si>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</si>
  <si>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</si>
  <si>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</si>
  <si>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</si>
  <si>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</si>
  <si>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</si>
  <si>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</si>
  <si>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</si>
  <si>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</si>
  <si>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</si>
  <si>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</si>
  <si>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</si>
  <si>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</si>
  <si>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</si>
  <si>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</si>
  <si>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</si>
  <si>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</si>
  <si>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</si>
  <si>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</si>
  <si>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</si>
  <si>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</si>
  <si>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</si>
  <si>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</si>
  <si>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</si>
  <si>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</si>
  <si>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</si>
  <si>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</si>
  <si>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</si>
  <si>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</si>
  <si>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</si>
  <si>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</si>
  <si>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</si>
  <si>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</si>
  <si>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</si>
  <si>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</si>
  <si>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</si>
  <si>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</si>
  <si>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</si>
  <si>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</si>
  <si>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</si>
  <si>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</si>
  <si>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</si>
  <si>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</si>
  <si>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</si>
  <si>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</si>
  <si>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</si>
  <si>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</si>
  <si>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</si>
  <si>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</si>
  <si>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</si>
  <si>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</si>
  <si>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</si>
  <si>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</si>
  <si>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</si>
  <si>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</si>
  <si>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</si>
  <si>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</si>
  <si>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</si>
  <si>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</si>
  <si>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</si>
  <si>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</si>
  <si>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</si>
  <si>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</si>
  <si>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</si>
  <si>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</si>
  <si>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</si>
  <si>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</si>
  <si>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</si>
  <si>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</si>
  <si>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</si>
  <si>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</si>
  <si>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</si>
  <si>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</si>
  <si>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</si>
  <si>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</si>
  <si>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</si>
  <si>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</si>
  <si>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</si>
  <si>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</si>
  <si>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</si>
  <si>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</si>
  <si>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</si>
  <si>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</si>
  <si>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</si>
  <si>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</si>
  <si>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</si>
  <si>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</si>
  <si>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</si>
  <si>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</si>
  <si>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</si>
  <si>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</si>
  <si>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</si>
  <si>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</si>
  <si>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</si>
  <si>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</si>
  <si>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</si>
  <si>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</si>
  <si>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</si>
  <si>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</si>
  <si>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</si>
  <si>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</si>
  <si>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</si>
  <si>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</si>
  <si>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</si>
  <si>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</si>
  <si>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</si>
  <si>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</si>
  <si>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</si>
  <si>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</si>
  <si>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</si>
  <si>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</si>
  <si>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</si>
  <si>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</si>
  <si>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</si>
  <si>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</si>
  <si>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</si>
  <si>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</si>
  <si>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</si>
  <si>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</si>
  <si>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</si>
  <si>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</si>
  <si>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</si>
  <si>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</si>
  <si>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</si>
  <si>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</si>
  <si>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</si>
  <si>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</si>
  <si>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</si>
  <si>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</si>
  <si>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</si>
  <si>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</si>
  <si>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</si>
  <si>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</si>
  <si>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</si>
  <si>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</si>
  <si>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</si>
  <si>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</si>
  <si>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</si>
  <si>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</si>
  <si>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</si>
  <si>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</si>
  <si>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</si>
  <si>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</si>
  <si>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</si>
  <si>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</si>
  <si>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</si>
  <si>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</si>
  <si>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</si>
  <si>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</si>
  <si>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</si>
  <si>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</si>
  <si>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</si>
  <si>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</si>
  <si>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</si>
  <si>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</si>
  <si>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</si>
  <si>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</si>
  <si>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</si>
  <si>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</si>
  <si>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</si>
  <si>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</si>
  <si>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</si>
  <si>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</si>
  <si>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</si>
  <si>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</si>
  <si>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</si>
  <si>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</si>
  <si>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</si>
  <si>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</si>
  <si>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</si>
  <si>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</si>
  <si>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</si>
  <si>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</si>
  <si>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</si>
  <si>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</si>
  <si>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</si>
  <si>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</si>
  <si>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</si>
  <si>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</si>
  <si>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</si>
  <si>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</si>
  <si>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</si>
  <si>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</si>
  <si>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</si>
  <si>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</si>
  <si>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</si>
  <si>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</si>
  <si>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</si>
  <si>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</si>
  <si>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</si>
  <si>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</si>
  <si>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</si>
  <si>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</si>
  <si>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</si>
  <si>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</si>
  <si>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</si>
  <si>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</si>
  <si>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</si>
  <si>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</si>
  <si>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</si>
  <si>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</si>
  <si>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</si>
  <si>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</si>
  <si>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</si>
  <si>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</si>
  <si>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</si>
  <si>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</si>
  <si>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</si>
  <si>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</si>
  <si>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</si>
  <si>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</si>
  <si>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</si>
  <si>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</si>
  <si>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</si>
  <si>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</si>
  <si>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</si>
  <si>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</si>
  <si>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</si>
  <si>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</si>
  <si>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</si>
  <si>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</si>
  <si>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</si>
  <si>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</si>
  <si>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</si>
  <si>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</si>
  <si>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</si>
  <si>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</si>
  <si>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</si>
  <si>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</si>
  <si>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</si>
  <si>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</si>
  <si>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</si>
  <si>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</si>
  <si>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</si>
  <si>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</si>
  <si>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</si>
  <si>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</si>
  <si>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</si>
  <si>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</si>
  <si>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</si>
  <si>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</si>
  <si>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</si>
  <si>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</si>
  <si>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</si>
  <si>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</si>
  <si>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</si>
  <si>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</si>
  <si>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</si>
  <si>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</si>
  <si>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</si>
  <si>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</si>
  <si>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</si>
  <si>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</si>
  <si>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</si>
  <si>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</si>
  <si>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</si>
  <si>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</si>
  <si>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</si>
  <si>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</si>
  <si>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</si>
  <si>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</si>
  <si>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</si>
  <si>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</si>
  <si>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</si>
  <si>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</si>
  <si>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</si>
  <si>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</si>
  <si>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</si>
  <si>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</si>
  <si>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</si>
  <si>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</si>
  <si>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</si>
  <si>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</si>
  <si>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</si>
  <si>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</si>
  <si>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</si>
  <si>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</si>
  <si>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</si>
  <si>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</si>
  <si>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</si>
  <si>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</si>
  <si>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</si>
  <si>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</si>
  <si>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</si>
  <si>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</si>
  <si>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</si>
  <si>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</si>
  <si>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</si>
  <si>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</si>
  <si>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</si>
  <si>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</si>
  <si>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</si>
  <si>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</si>
  <si>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</si>
  <si>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</si>
  <si>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</si>
  <si>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</si>
  <si>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</si>
  <si>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</si>
  <si>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</si>
  <si>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</si>
  <si>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</si>
  <si>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</si>
  <si>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</si>
  <si>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</si>
  <si>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</si>
  <si>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</si>
  <si>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</si>
  <si>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</si>
  <si>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</si>
  <si>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</si>
  <si>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</si>
  <si>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</si>
  <si>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</si>
  <si>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</si>
  <si>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</si>
  <si>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</si>
  <si>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</si>
  <si>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</si>
  <si>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</si>
  <si>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</si>
  <si>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</si>
  <si>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</si>
  <si>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</si>
  <si>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</si>
  <si>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</si>
  <si>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</si>
  <si>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</si>
  <si>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</si>
  <si>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</si>
  <si>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</si>
  <si>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</si>
  <si>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</si>
  <si>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</si>
  <si>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</si>
  <si>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</si>
  <si>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</si>
  <si>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</si>
  <si>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</si>
  <si>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</si>
  <si>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</si>
  <si>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</si>
  <si>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</si>
  <si>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</si>
  <si>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</si>
  <si>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</si>
  <si>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</si>
  <si>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</si>
  <si>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</si>
  <si>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</si>
  <si>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</si>
  <si>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</si>
  <si>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</si>
  <si>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</si>
  <si>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</si>
  <si>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</si>
  <si>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</si>
  <si>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</si>
  <si>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</si>
  <si>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</si>
  <si>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</si>
  <si>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</si>
  <si>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</si>
  <si>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</si>
  <si>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</si>
  <si>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</si>
  <si>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</si>
  <si>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</si>
  <si>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</si>
  <si>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</si>
  <si>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</si>
  <si>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</si>
  <si>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</si>
  <si>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</si>
  <si>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</si>
  <si>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</si>
  <si>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</si>
  <si>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</si>
  <si>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</si>
  <si>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</si>
  <si>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</si>
  <si>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</si>
  <si>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</si>
  <si>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</si>
  <si>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</si>
  <si>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</si>
  <si>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</si>
  <si>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</si>
  <si>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</si>
  <si>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</si>
  <si>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</si>
  <si>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</si>
  <si>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</si>
  <si>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</si>
  <si>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</si>
  <si>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</si>
  <si>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</si>
  <si>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</si>
  <si>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</si>
  <si>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</si>
  <si>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</si>
  <si>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</si>
  <si>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</si>
  <si>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</si>
  <si>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</si>
  <si>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</si>
  <si>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</si>
  <si>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</si>
  <si>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</si>
  <si>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</si>
  <si>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</si>
  <si>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</si>
  <si>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</si>
  <si>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</si>
  <si>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</si>
  <si>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</si>
  <si>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</si>
  <si>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</si>
  <si>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</si>
  <si>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</si>
  <si>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</si>
  <si>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</si>
  <si>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</si>
  <si>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</si>
  <si>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</si>
  <si>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</si>
  <si>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</si>
  <si>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</si>
  <si>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</si>
  <si>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</si>
  <si>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</si>
  <si>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</si>
  <si>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</si>
  <si>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</si>
  <si>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</si>
  <si>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</si>
  <si>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</si>
  <si>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</si>
  <si>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</si>
  <si>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</si>
  <si>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</si>
  <si>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</si>
  <si>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</si>
  <si>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</si>
  <si>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</si>
  <si>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</si>
  <si>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</si>
  <si>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</si>
  <si>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</si>
  <si>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</si>
  <si>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</si>
  <si>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</si>
  <si>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</si>
  <si>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</si>
  <si>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</si>
  <si>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</si>
  <si>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</si>
  <si>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</si>
  <si>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</si>
  <si>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</si>
  <si>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</si>
  <si>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</si>
  <si>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</si>
  <si>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</si>
  <si>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</si>
  <si>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</si>
  <si>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</si>
  <si>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</si>
  <si>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</si>
  <si>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</si>
  <si>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</si>
  <si>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</si>
  <si>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</si>
  <si>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</si>
  <si>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</si>
  <si>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</si>
  <si>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</si>
  <si>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</si>
  <si>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</si>
  <si>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</si>
  <si>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</si>
  <si>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</si>
  <si>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</si>
  <si>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</si>
  <si>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</si>
  <si>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</si>
  <si>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</si>
  <si>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</si>
  <si>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</si>
  <si>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</si>
  <si>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</si>
  <si>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</si>
  <si>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</si>
  <si>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</si>
  <si>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</si>
  <si>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</si>
  <si>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</si>
  <si>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</si>
  <si>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</si>
  <si>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</si>
  <si>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</si>
  <si>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</si>
  <si>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</si>
  <si>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</si>
  <si>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</si>
  <si>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</si>
  <si>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</si>
  <si>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</si>
  <si>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</si>
  <si>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</si>
  <si>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</si>
  <si>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</si>
  <si>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</si>
  <si>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</si>
  <si>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</si>
  <si>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</si>
  <si>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</si>
  <si>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</si>
  <si>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</si>
  <si>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</si>
  <si>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</si>
  <si>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</si>
  <si>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</si>
  <si>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</si>
  <si>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</si>
  <si>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</si>
  <si>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</si>
  <si>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</si>
  <si>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</si>
  <si>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</si>
  <si>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</si>
  <si>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</si>
  <si>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</si>
  <si>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</si>
  <si>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</si>
  <si>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</si>
  <si>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</si>
  <si>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</si>
  <si>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</si>
  <si>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</si>
  <si>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</si>
  <si>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</si>
  <si>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</si>
  <si>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</si>
  <si>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</si>
  <si>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</si>
  <si>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</si>
  <si>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</si>
  <si>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</si>
  <si>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</si>
  <si>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</si>
  <si>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</si>
  <si>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</si>
  <si>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</si>
  <si>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</si>
  <si>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</si>
  <si>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</si>
  <si>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</si>
  <si>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</si>
  <si>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</si>
  <si>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</si>
  <si>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</si>
  <si>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</si>
  <si>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</si>
  <si>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</si>
  <si>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</si>
  <si>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</si>
  <si>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</si>
  <si>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</si>
  <si>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</si>
  <si>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</si>
  <si>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</si>
  <si>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</si>
  <si>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</si>
  <si>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</si>
  <si>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</si>
  <si>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</si>
  <si>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</si>
  <si>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</si>
  <si>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</si>
  <si>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</si>
  <si>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</si>
  <si>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</si>
  <si>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</si>
  <si>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</si>
  <si>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</si>
  <si>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</si>
  <si>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</si>
  <si>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</si>
  <si>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</si>
  <si>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</si>
  <si>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</si>
  <si>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</si>
  <si>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</si>
  <si>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</si>
  <si>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</si>
  <si>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</si>
  <si>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</si>
  <si>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</si>
  <si>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</si>
  <si>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</si>
  <si>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</si>
  <si>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</si>
  <si>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</si>
  <si>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</si>
  <si>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</si>
  <si>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</si>
  <si>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</si>
  <si>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</si>
  <si>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</si>
  <si>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</si>
  <si>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</si>
  <si>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</si>
  <si>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</si>
  <si>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</si>
  <si>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</si>
  <si>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</si>
  <si>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</si>
  <si>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</si>
  <si>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</si>
  <si>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</si>
  <si>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</si>
  <si>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</si>
  <si>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</si>
  <si>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</si>
  <si>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</si>
  <si>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</si>
  <si>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</si>
  <si>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</si>
  <si>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</si>
  <si>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</si>
  <si>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</si>
  <si>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</si>
  <si>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</si>
  <si>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</si>
  <si>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</si>
  <si>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</si>
  <si>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</si>
  <si>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</si>
  <si>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</si>
  <si>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</si>
  <si>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</si>
  <si>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</si>
  <si>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</si>
  <si>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</si>
  <si>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</si>
  <si>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</si>
  <si>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</si>
  <si>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</si>
  <si>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</si>
  <si>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</si>
  <si>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</si>
  <si>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</si>
  <si>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</si>
  <si>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</si>
  <si>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</si>
  <si>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</si>
  <si>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</si>
  <si>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</si>
  <si>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</si>
  <si>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</si>
  <si>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</si>
  <si>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</si>
  <si>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</si>
  <si>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</si>
  <si>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</si>
  <si>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</si>
  <si>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</si>
  <si>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</si>
  <si>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</si>
  <si>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</si>
  <si>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</si>
  <si>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</si>
  <si>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</si>
  <si>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</si>
  <si>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</si>
  <si>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</si>
  <si>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</si>
  <si>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</si>
  <si>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</si>
  <si>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</si>
  <si>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</si>
  <si>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</si>
  <si>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</si>
  <si>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</si>
  <si>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</si>
  <si>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</si>
  <si>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</si>
  <si>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</si>
  <si>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</si>
  <si>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</si>
  <si>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</si>
  <si>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</si>
  <si>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</si>
  <si>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</si>
  <si>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</si>
  <si>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</si>
  <si>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</si>
  <si>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</si>
  <si>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</si>
  <si>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</si>
  <si>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</si>
  <si>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</si>
  <si>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</si>
  <si>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</si>
  <si>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</si>
  <si>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</si>
  <si>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</si>
  <si>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</si>
  <si>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</si>
  <si>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</si>
  <si>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</si>
  <si>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</si>
  <si>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</si>
  <si>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</si>
  <si>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</si>
  <si>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</si>
  <si>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</si>
  <si>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</si>
  <si>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</si>
  <si>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</si>
  <si>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</si>
  <si>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</si>
  <si>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</si>
  <si>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</si>
  <si>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</si>
  <si>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</si>
  <si>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</si>
  <si>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</si>
  <si>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</si>
  <si>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</si>
  <si>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</si>
  <si>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</si>
  <si>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</si>
  <si>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</si>
  <si>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</si>
  <si>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</si>
  <si>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</si>
  <si>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</si>
  <si>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</si>
  <si>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</si>
  <si>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</si>
  <si>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</si>
  <si>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</si>
  <si>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</si>
  <si>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</si>
  <si>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</si>
  <si>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</si>
  <si>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</si>
  <si>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</si>
  <si>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</si>
  <si>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</si>
  <si>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</si>
  <si>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</si>
  <si>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</si>
  <si>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</si>
  <si>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</si>
  <si>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</si>
  <si>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</si>
  <si>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</si>
  <si>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</si>
  <si>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</si>
  <si>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</si>
  <si>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</si>
  <si>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</si>
  <si>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</si>
  <si>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</si>
  <si>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</si>
  <si>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</si>
  <si>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</si>
  <si>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</si>
  <si>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</si>
  <si>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</si>
  <si>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</si>
  <si>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</si>
  <si>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</si>
  <si>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</si>
  <si>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</si>
  <si>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</si>
  <si>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</si>
  <si>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</si>
  <si>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</si>
  <si>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</si>
  <si>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</si>
  <si>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</si>
  <si>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</si>
  <si>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</si>
  <si>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</si>
  <si>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</si>
  <si>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</si>
  <si>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</si>
  <si>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</si>
  <si>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</si>
  <si>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</si>
  <si>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</si>
  <si>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</si>
  <si>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</si>
  <si>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</si>
  <si>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</si>
  <si>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</si>
  <si>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</si>
  <si>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</si>
  <si>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</si>
  <si>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</si>
  <si>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</si>
  <si>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</si>
  <si>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</si>
  <si>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</si>
  <si>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</si>
  <si>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</si>
  <si>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</si>
  <si>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</si>
  <si>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</si>
  <si>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</si>
  <si>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</si>
  <si>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</si>
  <si>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</si>
  <si>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</si>
  <si>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</si>
  <si>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</si>
  <si>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</si>
  <si>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</si>
  <si>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</si>
  <si>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</si>
  <si>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</si>
  <si>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</si>
  <si>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</si>
  <si>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</si>
  <si>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</si>
  <si>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</si>
  <si>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</si>
  <si>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</si>
  <si>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</si>
  <si>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</si>
  <si>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</si>
  <si>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</si>
  <si>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</si>
  <si>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</si>
  <si>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</si>
  <si>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</si>
  <si>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</si>
  <si>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</si>
  <si>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</si>
  <si>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</si>
  <si>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</si>
  <si>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</si>
  <si>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</si>
  <si>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</si>
  <si>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</si>
  <si>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</si>
  <si>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</si>
  <si>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</si>
  <si>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</si>
  <si>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</si>
  <si>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</si>
  <si>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</si>
  <si>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</si>
  <si>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</si>
  <si>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</si>
  <si>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</si>
  <si>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</si>
  <si>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</si>
  <si>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</si>
  <si>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</si>
  <si>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</si>
  <si>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</si>
  <si>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</si>
  <si>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</si>
  <si>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</si>
  <si>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</si>
  <si>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</si>
  <si>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</si>
  <si>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</si>
  <si>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</si>
  <si>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</si>
  <si>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</si>
  <si>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</si>
  <si>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</si>
  <si>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</si>
  <si>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</si>
  <si>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</si>
  <si>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</si>
  <si>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</si>
  <si>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</si>
  <si>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</si>
  <si>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</si>
  <si>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</si>
  <si>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</si>
  <si>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</si>
  <si>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</si>
  <si>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</si>
  <si>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</si>
  <si>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</si>
  <si>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</si>
  <si>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</si>
  <si>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</si>
  <si>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</si>
  <si>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</si>
  <si>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</si>
  <si>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</si>
  <si>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</si>
  <si>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</si>
  <si>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</si>
  <si>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</si>
  <si>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</si>
  <si>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</si>
  <si>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</si>
  <si>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</si>
  <si>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</si>
  <si>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</si>
  <si>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</si>
  <si>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</si>
  <si>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</si>
  <si>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</si>
  <si>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</si>
  <si>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</si>
  <si>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</si>
  <si>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</si>
  <si>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</si>
  <si>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</si>
  <si>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</si>
  <si>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</si>
  <si>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</si>
  <si>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</si>
  <si>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</si>
  <si>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</si>
  <si>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</si>
  <si>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</si>
  <si>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</si>
  <si>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</si>
  <si>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</si>
  <si>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</si>
  <si>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</si>
  <si>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</si>
  <si>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</si>
  <si>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</si>
  <si>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</si>
  <si>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</si>
  <si>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</si>
  <si>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</si>
  <si>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</si>
  <si>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</si>
  <si>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</si>
  <si>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</si>
  <si>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</si>
  <si>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</si>
  <si>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</si>
  <si>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</si>
  <si>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</si>
  <si>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</si>
  <si>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</si>
  <si>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</si>
  <si>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</si>
  <si>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</si>
  <si>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</si>
  <si>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</si>
  <si>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</si>
  <si>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</si>
  <si>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</si>
  <si>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</si>
  <si>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</si>
  <si>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</si>
  <si>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</si>
  <si>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</si>
  <si>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</si>
  <si>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</si>
  <si>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</si>
  <si>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</si>
  <si>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</si>
  <si>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</si>
  <si>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</si>
  <si>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</si>
  <si>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</si>
  <si>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</si>
  <si>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</si>
  <si>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</si>
  <si>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</si>
  <si>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</si>
  <si>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</si>
  <si>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</si>
  <si>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</si>
  <si>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</si>
  <si>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</si>
  <si>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</si>
  <si>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</si>
  <si>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</si>
  <si>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</si>
  <si>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</si>
  <si>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</si>
  <si>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</si>
  <si>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</si>
  <si>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</si>
  <si>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</si>
  <si>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</si>
  <si>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</si>
  <si>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</si>
  <si>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</si>
  <si>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</si>
  <si>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</si>
  <si>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</si>
  <si>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</si>
  <si>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</si>
  <si>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</si>
  <si>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</si>
  <si>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</si>
  <si>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</si>
  <si>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</si>
  <si>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</si>
  <si>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</si>
  <si>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</si>
  <si>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</si>
  <si>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</si>
  <si>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</si>
  <si>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</si>
  <si>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</si>
  <si>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</si>
  <si>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</si>
  <si>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</si>
  <si>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</si>
  <si>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</si>
  <si>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</si>
  <si>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</si>
  <si>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</si>
  <si>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</si>
  <si>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</si>
  <si>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</si>
  <si>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</si>
  <si>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</si>
  <si>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</si>
  <si>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</si>
  <si>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</si>
  <si>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</si>
  <si>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</si>
  <si>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</si>
  <si>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</si>
  <si>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</si>
  <si>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</si>
  <si>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</si>
  <si>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</si>
  <si>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</si>
  <si>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</si>
  <si>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</si>
  <si>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</si>
  <si>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</si>
  <si>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</si>
  <si>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</si>
  <si>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</si>
  <si>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</si>
  <si>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</si>
  <si>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</si>
  <si>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</si>
  <si>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</si>
  <si>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</si>
  <si>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</si>
  <si>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</si>
  <si>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</si>
  <si>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</si>
  <si>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</si>
  <si>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</si>
  <si>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</si>
  <si>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</si>
  <si>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</si>
  <si>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</si>
  <si>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</si>
  <si>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</si>
  <si>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</si>
  <si>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</si>
  <si>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</si>
  <si>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</si>
  <si>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</si>
  <si>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</si>
  <si>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</si>
  <si>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</si>
  <si>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</si>
  <si>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</si>
  <si>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</si>
  <si>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</si>
  <si>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</si>
  <si>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</si>
  <si>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</si>
  <si>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</si>
  <si>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</si>
  <si>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</si>
  <si>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</si>
  <si>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</si>
  <si>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</si>
  <si>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</si>
  <si>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</si>
  <si>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</si>
  <si>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</si>
  <si>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</si>
  <si>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</si>
  <si>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</si>
  <si>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</si>
  <si>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</si>
  <si>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</si>
  <si>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</si>
  <si>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</si>
  <si>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</si>
  <si>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</si>
  <si>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</si>
  <si>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</si>
  <si>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</si>
  <si>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</si>
  <si>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</si>
  <si>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</si>
  <si>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</si>
  <si>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</si>
  <si>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</si>
  <si>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</si>
  <si>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</si>
  <si>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</si>
  <si>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</si>
  <si>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</si>
  <si>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</si>
  <si>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</si>
  <si>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</si>
  <si>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</si>
  <si>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</si>
  <si>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</si>
  <si>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</si>
  <si>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</si>
  <si>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</si>
  <si>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</si>
  <si>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</si>
  <si>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</si>
  <si>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</si>
  <si>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</si>
  <si>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</si>
  <si>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</si>
  <si>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</si>
  <si>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</si>
  <si>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</si>
  <si>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</si>
  <si>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</si>
  <si>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</si>
  <si>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</si>
  <si>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</si>
  <si>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</si>
  <si>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</si>
  <si>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</si>
  <si>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</si>
  <si>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</si>
  <si>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</si>
  <si>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</si>
  <si>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</si>
  <si>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</si>
  <si>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</si>
  <si>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</si>
  <si>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</si>
  <si>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</si>
  <si>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</si>
  <si>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</si>
  <si>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</si>
  <si>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</si>
  <si>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</si>
  <si>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</si>
  <si>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</si>
  <si>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</si>
  <si>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</si>
  <si>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</si>
  <si>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</si>
  <si>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</si>
  <si>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</si>
  <si>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</si>
  <si>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</si>
  <si>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</si>
  <si>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</si>
  <si>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</si>
  <si>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</si>
  <si>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</si>
  <si>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</si>
  <si>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</si>
  <si>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</si>
  <si>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</si>
  <si>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</si>
  <si>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</si>
  <si>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</si>
  <si>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</si>
  <si>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</si>
  <si>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</si>
  <si>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</si>
  <si>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</si>
  <si>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</si>
  <si>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</si>
  <si>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</si>
  <si>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</si>
  <si>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</si>
  <si>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</si>
  <si>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</si>
  <si>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</si>
  <si>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</si>
  <si>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</si>
  <si>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</si>
  <si>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</si>
  <si>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</si>
  <si>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</si>
  <si>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</si>
  <si>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</si>
  <si>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</si>
  <si>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</si>
  <si>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</si>
  <si>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</si>
  <si>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</si>
  <si>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</si>
  <si>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</si>
  <si>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</si>
  <si>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</si>
  <si>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</si>
  <si>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</si>
  <si>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</si>
  <si>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</si>
  <si>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</si>
  <si>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</si>
  <si>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</si>
  <si>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</si>
  <si>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</si>
  <si>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</si>
  <si>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</si>
  <si>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</si>
  <si>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</si>
  <si>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</si>
  <si>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</si>
  <si>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</si>
  <si>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</si>
  <si>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</si>
  <si>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</si>
  <si>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</si>
  <si>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</si>
  <si>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</si>
  <si>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</si>
  <si>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</si>
  <si>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</si>
  <si>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</si>
  <si>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</si>
  <si>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</si>
  <si>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</si>
  <si>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</si>
  <si>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</si>
  <si>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</si>
  <si>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</si>
  <si>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</si>
  <si>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</si>
  <si>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</si>
  <si>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</si>
  <si>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</si>
  <si>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</si>
  <si>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</si>
  <si>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</si>
  <si>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</si>
  <si>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</si>
  <si>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</si>
  <si>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</si>
  <si>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</si>
  <si>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</si>
  <si>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</si>
  <si>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</si>
  <si>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</si>
  <si>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</si>
  <si>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</si>
  <si>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</si>
  <si>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</si>
  <si>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</si>
  <si>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</si>
  <si>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</si>
  <si>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</si>
  <si>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</si>
  <si>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</si>
  <si>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</si>
  <si>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</si>
  <si>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</si>
  <si>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</si>
  <si>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</si>
  <si>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</si>
  <si>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</si>
  <si>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</si>
  <si>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</si>
  <si>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</si>
  <si>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</si>
  <si>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</si>
  <si>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</si>
  <si>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</si>
  <si>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</si>
  <si>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</si>
  <si>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</si>
  <si>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</si>
  <si>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</si>
  <si>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</si>
  <si>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</si>
  <si>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</si>
  <si>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</si>
  <si>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</si>
  <si>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</si>
  <si>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</si>
  <si>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</si>
  <si>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</si>
  <si>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</si>
  <si>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</si>
  <si>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</si>
  <si>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</si>
  <si>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</si>
  <si>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</si>
  <si>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</si>
  <si>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</si>
  <si>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</si>
  <si>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</si>
  <si>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</si>
  <si>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</si>
  <si>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</si>
  <si>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</si>
  <si>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</si>
  <si>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</si>
  <si>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</si>
  <si>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</si>
  <si>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</si>
  <si>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</si>
  <si>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</si>
  <si>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</si>
  <si>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</si>
  <si>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</si>
  <si>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</si>
  <si>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</si>
  <si>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</si>
  <si>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</si>
  <si>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</si>
  <si>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</si>
  <si>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</si>
  <si>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</si>
  <si>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</si>
  <si>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</si>
  <si>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</si>
  <si>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</si>
  <si>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</si>
  <si>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</si>
  <si>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</si>
  <si>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</si>
  <si>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</si>
  <si>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</si>
  <si>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</si>
  <si>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</si>
  <si>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</si>
  <si>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</si>
  <si>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</si>
  <si>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</si>
  <si>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</si>
  <si>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</si>
  <si>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</si>
  <si>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</si>
  <si>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</si>
  <si>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</si>
  <si>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</si>
  <si>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</si>
  <si>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</si>
  <si>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</si>
  <si>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</si>
  <si>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</si>
  <si>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</si>
  <si>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</si>
  <si>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</si>
  <si>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</si>
  <si>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</si>
  <si>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</si>
  <si>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</si>
  <si>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</si>
  <si>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</si>
  <si>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</si>
  <si>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</si>
  <si>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</si>
  <si>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</si>
  <si>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</si>
  <si>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</si>
  <si>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</si>
  <si>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</si>
  <si>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</si>
  <si>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</si>
  <si>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</si>
  <si>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</si>
  <si>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</si>
  <si>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</si>
  <si>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</si>
  <si>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</si>
  <si>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</si>
  <si>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</si>
  <si>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</si>
  <si>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</si>
  <si>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</si>
  <si>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</si>
  <si>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</si>
  <si>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</si>
  <si>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</si>
  <si>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</si>
  <si>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</si>
  <si>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</si>
  <si>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</si>
  <si>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</si>
  <si>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</si>
  <si>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</si>
  <si>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</si>
  <si>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</si>
  <si>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</si>
  <si>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</si>
  <si>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</si>
  <si>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</si>
  <si>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</si>
  <si>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</si>
  <si>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</si>
  <si>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</si>
  <si>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</si>
  <si>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</si>
  <si>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</si>
  <si>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</si>
  <si>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</si>
  <si>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</si>
  <si>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</si>
  <si>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</si>
  <si>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</si>
  <si>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</si>
  <si>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</si>
  <si>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</si>
  <si>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</si>
  <si>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</si>
  <si>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</si>
  <si>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</si>
  <si>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</si>
  <si>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</si>
  <si>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</si>
  <si>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</si>
  <si>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</si>
  <si>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</si>
  <si>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</si>
  <si>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</si>
  <si>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</si>
  <si>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</si>
  <si>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</si>
  <si>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</si>
  <si>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</si>
  <si>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</si>
  <si>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</si>
  <si>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</si>
  <si>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</si>
  <si>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</si>
  <si>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</si>
  <si>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</si>
  <si>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</si>
  <si>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</si>
  <si>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</si>
  <si>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</si>
  <si>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</si>
  <si>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</si>
  <si>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</si>
  <si>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</si>
  <si>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</si>
  <si>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</si>
  <si>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</si>
  <si>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</si>
  <si>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</si>
  <si>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</si>
  <si>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</si>
  <si>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</si>
  <si>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</si>
  <si>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</si>
  <si>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</si>
  <si>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</si>
  <si>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</si>
  <si>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</si>
  <si>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</si>
  <si>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</si>
  <si>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</si>
  <si>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</si>
  <si>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</si>
  <si>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</si>
  <si>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</si>
  <si>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</si>
  <si>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</si>
  <si>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</si>
  <si>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</si>
  <si>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</si>
  <si>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</si>
  <si>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</si>
  <si>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</si>
  <si>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</si>
  <si>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</si>
  <si>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</si>
  <si>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</si>
  <si>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</si>
  <si>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</si>
  <si>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</si>
  <si>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</si>
  <si>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</si>
  <si>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</si>
  <si>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</si>
  <si>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</si>
  <si>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</si>
  <si>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</si>
  <si>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</si>
  <si>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</si>
  <si>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</si>
  <si>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</si>
  <si>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</si>
  <si>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</si>
  <si>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</si>
  <si>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</si>
  <si>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</si>
  <si>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</si>
  <si>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</si>
  <si>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</si>
  <si>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</si>
  <si>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</si>
  <si>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</si>
  <si>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</si>
  <si>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</si>
  <si>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</si>
  <si>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</si>
  <si>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</si>
  <si>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</si>
  <si>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</si>
  <si>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</si>
  <si>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</si>
  <si>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</si>
  <si>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</si>
  <si>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</si>
  <si>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</si>
  <si>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</si>
  <si>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</si>
  <si>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</si>
  <si>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</si>
  <si>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</si>
  <si>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</si>
  <si>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</si>
  <si>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</si>
  <si>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</si>
  <si>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</si>
  <si>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</si>
  <si>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</si>
  <si>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</si>
  <si>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</si>
  <si>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</si>
  <si>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</si>
  <si>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</si>
  <si>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</si>
  <si>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</si>
  <si>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</si>
  <si>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</si>
  <si>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</si>
  <si>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</si>
  <si>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</si>
  <si>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</si>
  <si>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</si>
  <si>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</si>
  <si>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</si>
  <si>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</si>
  <si>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</si>
  <si>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</si>
  <si>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</si>
  <si>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</si>
  <si>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</si>
  <si>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</si>
  <si>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</si>
  <si>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</si>
  <si>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</si>
  <si>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</si>
  <si>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</si>
  <si>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</si>
  <si>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</si>
  <si>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</si>
  <si>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</si>
  <si>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</si>
  <si>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</si>
  <si>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</si>
  <si>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</si>
  <si>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</si>
  <si>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</si>
  <si>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</si>
  <si>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</si>
  <si>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</si>
  <si>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</si>
  <si>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</si>
  <si>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</si>
  <si>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</si>
  <si>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</si>
  <si>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</si>
  <si>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</si>
  <si>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</si>
  <si>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</si>
  <si>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</si>
  <si>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</si>
  <si>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</si>
  <si>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</si>
  <si>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</si>
  <si>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</si>
  <si>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</si>
  <si>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</si>
  <si>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</si>
  <si>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</si>
  <si>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</si>
  <si>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</si>
  <si>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</si>
  <si>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</si>
  <si>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</si>
  <si>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</si>
  <si>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</si>
  <si>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</si>
  <si>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</si>
  <si>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</si>
  <si>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</si>
  <si>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</si>
  <si>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</si>
  <si>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</si>
  <si>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</si>
  <si>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</si>
  <si>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</si>
  <si>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</si>
  <si>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</si>
  <si>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</si>
  <si>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</si>
  <si>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</si>
  <si>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</si>
  <si>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</si>
  <si>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</si>
  <si>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</si>
  <si>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</si>
  <si>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</si>
  <si>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</si>
  <si>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</si>
  <si>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</si>
  <si>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</si>
  <si>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</si>
  <si>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</si>
  <si>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</si>
  <si>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</si>
  <si>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</si>
  <si>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</si>
  <si>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</si>
  <si>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</si>
  <si>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</si>
  <si>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</si>
  <si>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</si>
  <si>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</si>
  <si>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</si>
  <si>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</si>
  <si>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</si>
  <si>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</si>
  <si>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</si>
  <si>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</si>
  <si>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</si>
  <si>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</si>
  <si>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</si>
  <si>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</si>
  <si>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</si>
  <si>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</si>
  <si>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</si>
  <si>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</si>
  <si>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</si>
  <si>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</si>
  <si>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</si>
  <si>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</si>
  <si>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</si>
  <si>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</si>
  <si>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</si>
  <si>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</si>
  <si>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</si>
  <si>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</si>
  <si>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</si>
  <si>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</si>
  <si>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</si>
  <si>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</si>
  <si>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</si>
  <si>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</si>
  <si>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</si>
  <si>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</si>
  <si>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</si>
  <si>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</si>
  <si>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</si>
  <si>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</si>
  <si>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</si>
  <si>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</si>
  <si>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</si>
  <si>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</si>
  <si>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</si>
  <si>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</si>
  <si>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</si>
  <si>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</si>
  <si>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</si>
  <si>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</si>
  <si>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</si>
  <si>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</si>
  <si>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</si>
  <si>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</si>
  <si>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</si>
  <si>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</si>
  <si>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</si>
  <si>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</si>
  <si>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</si>
  <si>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</si>
  <si>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</si>
  <si>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</si>
  <si>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</si>
  <si>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</si>
  <si>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</si>
  <si>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</si>
  <si>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</si>
  <si>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</si>
  <si>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</si>
  <si>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</si>
  <si>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</si>
  <si>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</si>
  <si>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</si>
  <si>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</si>
  <si>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</si>
  <si>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</si>
  <si>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</si>
  <si>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</si>
  <si>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</si>
  <si>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</si>
  <si>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</si>
  <si>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</si>
  <si>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</si>
  <si>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</si>
  <si>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</si>
  <si>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</si>
  <si>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</si>
  <si>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</si>
  <si>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</si>
  <si>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</si>
  <si>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</si>
  <si>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</si>
  <si>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</si>
  <si>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</si>
  <si>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</si>
  <si>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</si>
  <si>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</si>
  <si>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</si>
  <si>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</si>
  <si>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</si>
  <si>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</si>
  <si>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</si>
  <si>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</si>
  <si>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</si>
  <si>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</si>
  <si>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</si>
  <si>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</si>
  <si>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</si>
  <si>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</si>
  <si>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</si>
  <si>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</si>
  <si>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</si>
  <si>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</si>
  <si>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</si>
  <si>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</si>
  <si>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</si>
  <si>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</si>
  <si>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</si>
  <si>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</si>
  <si>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</si>
  <si>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</si>
  <si>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</si>
  <si>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</si>
  <si>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</si>
  <si>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</si>
  <si>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</si>
  <si>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</si>
  <si>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</si>
  <si>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</si>
  <si>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</si>
  <si>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</si>
  <si>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</si>
  <si>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</si>
  <si>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</si>
  <si>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</si>
  <si>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</si>
  <si>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</si>
  <si>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</si>
  <si>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</si>
  <si>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</si>
  <si>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</si>
  <si>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</si>
  <si>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</si>
  <si>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</si>
  <si>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</si>
  <si>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</si>
  <si>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</si>
  <si>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</si>
  <si>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</si>
  <si>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</si>
  <si>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</si>
  <si>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</si>
  <si>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</si>
  <si>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</si>
  <si>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</si>
  <si>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</si>
  <si>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</si>
  <si>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</si>
  <si>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</si>
  <si>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</si>
  <si>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</si>
  <si>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</si>
  <si>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</si>
  <si>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</si>
  <si>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</si>
  <si>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</si>
  <si>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</si>
  <si>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</si>
  <si>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</si>
  <si>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</si>
  <si>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</si>
  <si>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</si>
  <si>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</si>
  <si>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</si>
  <si>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</si>
  <si>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</si>
  <si>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</si>
  <si>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</si>
  <si>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</si>
  <si>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</si>
  <si>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</si>
  <si>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</si>
  <si>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</si>
  <si>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</si>
  <si>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</si>
  <si>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</si>
  <si>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</si>
  <si>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</si>
  <si>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</si>
  <si>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</si>
  <si>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</si>
  <si>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</si>
  <si>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</si>
  <si>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</si>
  <si>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</si>
  <si>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</si>
  <si>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</si>
  <si>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</si>
  <si>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</si>
  <si>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</si>
  <si>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</si>
  <si>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</si>
  <si>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</si>
  <si>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</si>
  <si>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</si>
  <si>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</si>
  <si>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</si>
  <si>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</si>
  <si>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</si>
  <si>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</si>
  <si>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</si>
  <si>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</si>
  <si>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</si>
  <si>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</si>
  <si>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</si>
  <si>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</si>
  <si>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</si>
  <si>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</si>
  <si>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</si>
  <si>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</si>
  <si>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</si>
  <si>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</si>
  <si>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</si>
  <si>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</si>
  <si>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</si>
  <si>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</si>
  <si>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</si>
  <si>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</si>
  <si>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</si>
  <si>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</si>
  <si>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</si>
  <si>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</si>
  <si>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</si>
  <si>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</si>
  <si>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</si>
  <si>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</si>
  <si>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</si>
  <si>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</si>
  <si>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</si>
  <si>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</si>
  <si>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</si>
  <si>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</si>
  <si>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</si>
  <si>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</si>
  <si>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</si>
  <si>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</si>
  <si>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</si>
  <si>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</si>
  <si>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</si>
  <si>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</si>
  <si>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</si>
  <si>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</si>
  <si>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</si>
  <si>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</si>
  <si>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</si>
  <si>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</si>
  <si>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</si>
  <si>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</si>
  <si>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</si>
  <si>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</si>
  <si>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</si>
  <si>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</si>
  <si>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</si>
  <si>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</si>
  <si>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</si>
  <si>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</si>
  <si>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</si>
  <si>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</si>
  <si>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</si>
  <si>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</si>
  <si>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</si>
  <si>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</si>
  <si>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</si>
  <si>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</si>
  <si>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</si>
  <si>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</si>
  <si>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</si>
  <si>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</si>
  <si>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</si>
  <si>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</si>
  <si>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</si>
  <si>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</si>
  <si>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</si>
  <si>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</si>
  <si>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</si>
  <si>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</si>
  <si>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</si>
  <si>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</si>
  <si>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</si>
  <si>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</si>
  <si>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</si>
  <si>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</si>
  <si>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</si>
  <si>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</si>
  <si>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</si>
  <si>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</si>
  <si>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</si>
  <si>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</si>
  <si>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</si>
  <si>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</si>
  <si>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</si>
  <si>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</si>
  <si>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</si>
  <si>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</si>
  <si>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</si>
  <si>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</si>
  <si>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</si>
  <si>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</si>
  <si>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</si>
  <si>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</si>
  <si>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</si>
  <si>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</si>
  <si>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</si>
  <si>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</si>
  <si>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</si>
  <si>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</si>
  <si>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</si>
  <si>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</si>
  <si>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</si>
  <si>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</si>
  <si>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</si>
  <si>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</si>
  <si>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</si>
  <si>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</si>
  <si>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</si>
  <si>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</si>
  <si>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</si>
  <si>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</si>
  <si>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</si>
  <si>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</si>
  <si>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</si>
  <si>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</si>
  <si>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</si>
  <si>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</si>
  <si>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</si>
  <si>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</si>
  <si>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</si>
  <si>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</si>
  <si>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</si>
  <si>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</si>
  <si>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</si>
  <si>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</si>
  <si>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</si>
  <si>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</si>
  <si>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</si>
  <si>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</si>
  <si>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</si>
  <si>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</si>
  <si>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</si>
  <si>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</si>
  <si>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</si>
  <si>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</si>
  <si>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</si>
  <si>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</si>
  <si>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</si>
  <si>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</si>
  <si>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</si>
  <si>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</si>
  <si>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</si>
  <si>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</si>
  <si>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</si>
  <si>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</si>
  <si>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</si>
  <si>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</si>
  <si>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</si>
  <si>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</si>
  <si>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</si>
  <si>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</si>
  <si>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</si>
  <si>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</si>
  <si>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</si>
  <si>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</si>
  <si>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</si>
  <si>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</si>
  <si>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</si>
  <si>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</si>
  <si>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</si>
  <si>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</si>
  <si>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</si>
  <si>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</si>
  <si>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</si>
  <si>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</si>
  <si>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</si>
  <si>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</si>
  <si>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</si>
  <si>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</si>
  <si>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</si>
  <si>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</si>
  <si>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</si>
  <si>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</si>
  <si>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</si>
  <si>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</si>
  <si>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</si>
  <si>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</si>
  <si>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</si>
  <si>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</si>
  <si>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</si>
  <si>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</si>
  <si>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</si>
  <si>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</si>
  <si>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</si>
  <si>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</si>
  <si>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</si>
  <si>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</si>
  <si>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</si>
  <si>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</si>
  <si>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</si>
  <si>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</si>
  <si>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</si>
  <si>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</si>
  <si>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</si>
  <si>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</si>
  <si>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</si>
  <si>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</si>
  <si>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</si>
  <si>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</si>
  <si>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</si>
  <si>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</si>
  <si>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</si>
  <si>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</si>
  <si>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</si>
  <si>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</si>
  <si>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</si>
  <si>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</si>
  <si>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</si>
  <si>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</si>
  <si>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</si>
  <si>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</si>
  <si>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</si>
  <si>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</si>
  <si>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</si>
  <si>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</si>
  <si>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</si>
  <si>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</si>
  <si>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</si>
  <si>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</si>
  <si>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</si>
  <si>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</si>
  <si>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</si>
  <si>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</si>
  <si>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</si>
  <si>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</si>
  <si>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</si>
  <si>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</si>
  <si>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</si>
  <si>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</si>
  <si>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</si>
  <si>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</si>
  <si>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</si>
  <si>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</si>
  <si>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</si>
  <si>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</si>
  <si>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</si>
  <si>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</si>
  <si>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</si>
  <si>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</si>
  <si>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</si>
  <si>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</si>
  <si>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</si>
  <si>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</si>
  <si>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</si>
  <si>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</si>
  <si>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</si>
  <si>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</si>
  <si>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</si>
  <si>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</si>
  <si>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</si>
  <si>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</si>
  <si>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</si>
  <si>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</si>
  <si>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</si>
  <si>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</si>
  <si>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</si>
  <si>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</si>
  <si>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</si>
  <si>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</si>
  <si>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</si>
  <si>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</si>
  <si>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</si>
  <si>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</si>
  <si>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</si>
  <si>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</si>
  <si>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</si>
  <si>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</si>
  <si>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</si>
  <si>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</si>
  <si>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</si>
  <si>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</si>
  <si>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</si>
  <si>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</si>
  <si>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</si>
  <si>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</si>
  <si>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</si>
  <si>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</si>
  <si>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</si>
  <si>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</si>
  <si>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</si>
  <si>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</si>
  <si>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</si>
  <si>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</si>
  <si>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</si>
  <si>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</si>
  <si>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</si>
  <si>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</si>
  <si>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</si>
  <si>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</si>
  <si>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</si>
  <si>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</si>
  <si>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</si>
  <si>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</si>
  <si>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</si>
  <si>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</si>
  <si>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</si>
  <si>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</si>
  <si>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</si>
  <si>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</si>
  <si>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</si>
  <si>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</si>
  <si>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</si>
  <si>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</si>
  <si>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</si>
  <si>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</si>
  <si>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</si>
  <si>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</si>
  <si>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</si>
  <si>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</si>
  <si>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</si>
  <si>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</si>
  <si>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</si>
  <si>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</si>
  <si>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</si>
  <si>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</si>
  <si>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</si>
  <si>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</si>
  <si>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</si>
  <si>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</si>
  <si>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</si>
  <si>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</si>
  <si>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</si>
  <si>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</si>
  <si>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</si>
  <si>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</si>
  <si>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</si>
  <si>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</si>
  <si>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</si>
  <si>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</si>
  <si>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</si>
  <si>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</si>
  <si>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</si>
  <si>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</si>
  <si>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</si>
  <si>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</si>
  <si>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</si>
  <si>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</si>
  <si>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</si>
  <si>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</si>
  <si>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</si>
  <si>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</si>
  <si>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</si>
  <si>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</si>
  <si>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</si>
  <si>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</si>
  <si>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</si>
  <si>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</si>
  <si>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</si>
  <si>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</si>
  <si>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</si>
  <si>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</si>
  <si>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</si>
  <si>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</si>
  <si>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</si>
  <si>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</si>
  <si>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</si>
  <si>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</si>
  <si>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</si>
  <si>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</si>
  <si>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</si>
  <si>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</si>
  <si>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</si>
  <si>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</si>
  <si>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</si>
  <si>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</si>
  <si>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</si>
  <si>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</si>
  <si>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</si>
  <si>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</si>
  <si>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</si>
  <si>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</si>
  <si>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</si>
  <si>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</si>
  <si>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</si>
  <si>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</si>
  <si>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</si>
  <si>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</si>
  <si>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</si>
  <si>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</si>
  <si>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</si>
  <si>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</si>
  <si>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</si>
  <si>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</si>
  <si>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</si>
  <si>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</si>
  <si>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</si>
  <si>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</si>
  <si>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</si>
  <si>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</si>
  <si>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</si>
  <si>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</si>
  <si>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</si>
  <si>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</si>
  <si>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</si>
  <si>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</si>
  <si>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</si>
  <si>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</si>
  <si>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</si>
  <si>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</si>
  <si>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</si>
  <si>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</si>
  <si>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</si>
  <si>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</si>
  <si>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</si>
  <si>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</si>
  <si>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</si>
  <si>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</si>
  <si>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</si>
  <si>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</si>
  <si>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</si>
  <si>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</si>
  <si>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</si>
  <si>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</si>
  <si>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</si>
  <si>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</si>
  <si>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</si>
  <si>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</si>
  <si>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</si>
  <si>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</si>
  <si>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</si>
  <si>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</si>
  <si>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</si>
  <si>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</si>
  <si>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</si>
  <si>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</si>
  <si>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</si>
  <si>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</si>
  <si>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</si>
  <si>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</si>
  <si>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</si>
  <si>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</si>
  <si>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</si>
  <si>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</si>
  <si>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</si>
  <si>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</si>
  <si>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</si>
  <si>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</si>
  <si>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</si>
  <si>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</si>
  <si>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</si>
  <si>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</si>
  <si>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</si>
  <si>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</si>
  <si>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</si>
  <si>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</si>
  <si>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</si>
  <si>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</si>
  <si>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</si>
  <si>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</si>
  <si>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</si>
  <si>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</si>
  <si>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</si>
  <si>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</si>
  <si>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</si>
  <si>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</si>
  <si>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</si>
  <si>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</si>
  <si>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</si>
  <si>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</si>
  <si>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</si>
  <si>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</si>
  <si>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</si>
  <si>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</si>
  <si>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</si>
  <si>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</si>
  <si>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</si>
  <si>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</si>
  <si>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</si>
  <si>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</si>
  <si>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</si>
  <si>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</si>
  <si>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</si>
  <si>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</si>
  <si>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</si>
  <si>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</si>
  <si>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</si>
  <si>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</si>
  <si>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</si>
  <si>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</si>
  <si>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</si>
  <si>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</si>
  <si>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</si>
  <si>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</si>
  <si>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</si>
  <si>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</si>
  <si>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</si>
  <si>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</si>
  <si>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</si>
  <si>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</si>
  <si>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</si>
  <si>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</si>
  <si>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</si>
  <si>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</si>
  <si>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</si>
  <si>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</si>
  <si>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</si>
  <si>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</si>
  <si>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</si>
  <si>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</si>
  <si>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</si>
  <si>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</si>
  <si>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</si>
  <si>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</si>
  <si>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</si>
  <si>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</si>
  <si>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</si>
  <si>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</si>
  <si>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</si>
  <si>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</si>
  <si>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</si>
  <si>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</si>
  <si>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</si>
  <si>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</si>
  <si>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</si>
  <si>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</si>
  <si>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</si>
  <si>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</si>
  <si>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</si>
  <si>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</si>
  <si>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</si>
  <si>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</si>
  <si>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</si>
  <si>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</si>
  <si>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</si>
  <si>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</si>
  <si>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</si>
  <si>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</si>
  <si>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</si>
  <si>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</si>
  <si>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</si>
  <si>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</si>
  <si>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</si>
  <si>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</si>
  <si>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</si>
  <si>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</si>
  <si>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</si>
  <si>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</si>
  <si>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</si>
  <si>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</si>
  <si>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</si>
  <si>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</si>
  <si>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</si>
  <si>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</si>
  <si>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</si>
  <si>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</si>
  <si>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</si>
  <si>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</si>
  <si>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</si>
  <si>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</si>
  <si>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</si>
  <si>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</si>
  <si>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</si>
  <si>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</si>
  <si>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</si>
  <si>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</si>
  <si>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</si>
  <si>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</si>
  <si>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</si>
  <si>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</si>
  <si>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</si>
  <si>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</si>
  <si>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</si>
  <si>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</si>
  <si>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</si>
  <si>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</si>
  <si>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</si>
  <si>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</si>
  <si>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</si>
  <si>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</si>
  <si>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</si>
  <si>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</si>
  <si>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</si>
  <si>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</si>
  <si>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</si>
  <si>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</si>
  <si>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</si>
  <si>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</si>
  <si>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</si>
  <si>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</si>
  <si>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</si>
  <si>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</si>
  <si>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</si>
  <si>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</si>
  <si>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</si>
  <si>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</si>
  <si>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</si>
  <si>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</si>
  <si>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</si>
  <si>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</si>
  <si>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</si>
  <si>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</si>
  <si>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</si>
  <si>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</si>
  <si>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</si>
  <si>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</si>
  <si>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</si>
  <si>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</si>
  <si>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</si>
  <si>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</si>
  <si>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</si>
  <si>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</si>
  <si>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</si>
  <si>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</si>
  <si>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</si>
  <si>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</si>
  <si>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</si>
  <si>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</si>
  <si>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</si>
  <si>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</si>
  <si>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</si>
  <si>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</si>
  <si>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</si>
  <si>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</si>
  <si>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</si>
  <si>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</si>
  <si>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</si>
  <si>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</si>
  <si>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</si>
  <si>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</si>
  <si>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</si>
  <si>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</si>
  <si>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</si>
  <si>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</si>
  <si>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</si>
  <si>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</si>
  <si>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</si>
  <si>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</si>
  <si>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</si>
  <si>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</si>
  <si>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</si>
  <si>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</si>
  <si>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</si>
  <si>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</si>
  <si>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</si>
  <si>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</si>
  <si>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</si>
  <si>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</si>
  <si>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</si>
  <si>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</si>
  <si>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</si>
  <si>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</si>
  <si>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</si>
  <si>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</si>
  <si>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</si>
  <si>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</si>
  <si>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</si>
  <si>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</si>
  <si>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</si>
  <si>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</si>
  <si>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</si>
  <si>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</si>
  <si>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</si>
  <si>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</si>
  <si>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</si>
  <si>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</si>
  <si>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</si>
  <si>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</si>
  <si>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</si>
  <si>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</si>
  <si>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</si>
  <si>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</si>
  <si>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</si>
  <si>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</si>
  <si>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</si>
  <si>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</si>
  <si>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</si>
  <si>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</si>
  <si>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</si>
  <si>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</si>
  <si>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</si>
  <si>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</si>
  <si>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</si>
  <si>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</si>
  <si>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</si>
  <si>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</si>
  <si>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</si>
  <si>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</si>
  <si>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</si>
  <si>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</si>
  <si>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</si>
  <si>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</si>
  <si>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</si>
  <si>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</si>
  <si>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</si>
  <si>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</si>
  <si>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</si>
  <si>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</si>
  <si>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</si>
  <si>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</si>
  <si>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</si>
  <si>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</si>
  <si>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</si>
  <si>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</si>
  <si>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</si>
  <si>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</si>
  <si>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</si>
  <si>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</si>
  <si>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</si>
  <si>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</si>
  <si>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</si>
  <si>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</si>
  <si>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</si>
  <si>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</si>
  <si>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</si>
  <si>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</si>
  <si>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</si>
  <si>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</si>
  <si>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</si>
  <si>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</si>
  <si>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</si>
  <si>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</si>
  <si>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</si>
  <si>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</si>
  <si>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</si>
  <si>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</si>
  <si>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</si>
  <si>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</si>
  <si>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</si>
  <si>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</si>
  <si>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</si>
  <si>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</si>
  <si>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</si>
  <si>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</si>
  <si>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</si>
  <si>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</si>
  <si>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</si>
  <si>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</si>
  <si>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</si>
  <si>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</si>
  <si>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</si>
  <si>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</si>
  <si>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</si>
  <si>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</si>
  <si>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</si>
  <si>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</si>
  <si>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</si>
  <si>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</si>
  <si>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</si>
  <si>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</si>
  <si>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</si>
  <si>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</si>
  <si>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</si>
  <si>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</si>
  <si>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</si>
  <si>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</si>
  <si>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</si>
  <si>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</si>
  <si>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</si>
  <si>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</si>
  <si>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</si>
  <si>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</si>
  <si>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</si>
  <si>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</si>
  <si>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</si>
  <si>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</si>
  <si>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</si>
  <si>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</si>
  <si>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</si>
  <si>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</si>
  <si>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</si>
  <si>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</si>
  <si>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</si>
  <si>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</si>
  <si>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</si>
  <si>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</si>
  <si>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</si>
  <si>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</si>
  <si>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</si>
  <si>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</si>
  <si>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</si>
  <si>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</si>
  <si>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</si>
  <si>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</si>
  <si>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</si>
  <si>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</si>
  <si>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</si>
  <si>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</si>
  <si>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</si>
  <si>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</si>
  <si>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</si>
  <si>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</si>
  <si>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</si>
  <si>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</si>
  <si>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</si>
  <si>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</si>
  <si>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</si>
  <si>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</si>
  <si>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</si>
  <si>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</si>
  <si>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</si>
  <si>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</si>
  <si>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</si>
  <si>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</si>
  <si>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</si>
  <si>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</si>
  <si>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</si>
  <si>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</si>
  <si>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</si>
  <si>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</si>
  <si>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</si>
  <si>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</si>
  <si>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</si>
  <si>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</si>
  <si>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</si>
  <si>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</si>
  <si>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</si>
  <si>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</si>
  <si>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</si>
  <si>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</si>
  <si>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</si>
  <si>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</si>
  <si>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</si>
  <si>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</si>
  <si>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</si>
  <si>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</si>
  <si>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</si>
  <si>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</si>
  <si>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</si>
  <si>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</si>
  <si>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</si>
  <si>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</si>
  <si>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</si>
  <si>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</si>
  <si>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</si>
  <si>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</si>
  <si>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</si>
  <si>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</si>
  <si>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</si>
  <si>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</si>
  <si>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</si>
  <si>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</si>
  <si>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</si>
  <si>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</si>
  <si>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</si>
  <si>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</si>
  <si>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</si>
  <si>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</si>
  <si>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</si>
  <si>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</si>
  <si>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</si>
  <si>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</si>
  <si>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</si>
  <si>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</si>
  <si>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</si>
  <si>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</si>
  <si>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</si>
  <si>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</si>
  <si>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</si>
  <si>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</si>
  <si>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</si>
  <si>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</si>
  <si>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</si>
  <si>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</si>
  <si>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</si>
  <si>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</si>
  <si>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</si>
  <si>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</si>
  <si>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</si>
  <si>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</si>
  <si>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</si>
  <si>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</si>
  <si>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</si>
  <si>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</si>
  <si>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</si>
  <si>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</si>
  <si>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</si>
  <si>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</si>
  <si>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</si>
  <si>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</si>
  <si>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</si>
  <si>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</si>
  <si>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</si>
  <si>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</si>
  <si>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</si>
  <si>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</si>
  <si>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</si>
  <si>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</si>
  <si>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</si>
  <si>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</si>
  <si>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</si>
  <si>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</si>
  <si>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</si>
  <si>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</si>
  <si>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</si>
  <si>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</si>
  <si>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</si>
  <si>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</si>
  <si>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</si>
  <si>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</si>
  <si>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</si>
  <si>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</si>
  <si>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</si>
  <si>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</si>
  <si>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</si>
  <si>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</si>
  <si>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</si>
  <si>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</si>
  <si>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</si>
  <si>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</si>
  <si>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</si>
  <si>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</si>
  <si>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</si>
  <si>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</si>
  <si>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</si>
  <si>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</si>
  <si>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</si>
  <si>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</si>
  <si>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</si>
  <si>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</si>
  <si>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</si>
  <si>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</si>
  <si>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</si>
  <si>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</si>
  <si>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</si>
  <si>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</si>
  <si>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</si>
  <si>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</si>
  <si>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</si>
  <si>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</si>
  <si>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</si>
  <si>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</si>
  <si>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</si>
  <si>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</si>
  <si>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</si>
  <si>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</si>
  <si>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</si>
  <si>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</si>
  <si>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</si>
  <si>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</si>
  <si>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</si>
  <si>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</si>
  <si>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</si>
  <si>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</si>
  <si>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</si>
  <si>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</si>
  <si>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</si>
  <si>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</si>
  <si>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</si>
  <si>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</si>
  <si>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</si>
  <si>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</si>
  <si>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</si>
  <si>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</si>
  <si>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</si>
  <si>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</si>
  <si>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</si>
  <si>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</si>
  <si>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</si>
  <si>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</si>
  <si>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</si>
  <si>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</si>
  <si>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</si>
  <si>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</si>
  <si>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</si>
  <si>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</si>
  <si>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</si>
  <si>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</si>
  <si>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</si>
  <si>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</si>
  <si>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</si>
  <si>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</si>
  <si>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</si>
  <si>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</si>
  <si>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</si>
  <si>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</si>
  <si>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</si>
  <si>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</si>
  <si>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</si>
  <si>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</si>
  <si>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</si>
  <si>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</si>
  <si>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</si>
  <si>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</si>
  <si>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</si>
  <si>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</si>
  <si>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</si>
  <si>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</si>
  <si>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</si>
  <si>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</si>
  <si>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</si>
  <si>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</si>
  <si>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</si>
  <si>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</si>
  <si>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</si>
  <si>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</si>
  <si>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</si>
  <si>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</si>
  <si>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</si>
  <si>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</si>
  <si>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</si>
  <si>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</si>
  <si>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</si>
  <si>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</si>
  <si>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</si>
  <si>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</si>
  <si>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</si>
  <si>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</si>
  <si>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</si>
  <si>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</si>
  <si>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</si>
  <si>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</si>
  <si>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</si>
  <si>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</si>
  <si>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</si>
  <si>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</si>
  <si>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</si>
  <si>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</si>
  <si>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</si>
  <si>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</si>
  <si>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</si>
  <si>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</si>
  <si>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</si>
  <si>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</si>
  <si>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</si>
  <si>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</si>
  <si>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</si>
  <si>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</si>
  <si>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</si>
  <si>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</si>
  <si>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</si>
  <si>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</si>
  <si>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</si>
  <si>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</si>
  <si>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</si>
  <si>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</si>
  <si>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</si>
  <si>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</si>
  <si>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</si>
  <si>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</si>
  <si>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</si>
  <si>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</si>
  <si>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</si>
  <si>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</si>
  <si>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</si>
  <si>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</si>
  <si>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</si>
  <si>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</si>
  <si>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</si>
  <si>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</si>
  <si>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</si>
  <si>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</si>
  <si>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</si>
  <si>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</si>
  <si>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</si>
  <si>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</si>
  <si>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</si>
  <si>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</si>
  <si>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</si>
  <si>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</si>
  <si>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</si>
  <si>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</si>
  <si>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</si>
  <si>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</si>
  <si>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</si>
  <si>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</si>
  <si>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</si>
  <si>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</si>
  <si>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</si>
  <si>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</si>
  <si>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</si>
  <si>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</si>
  <si>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</si>
  <si>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</si>
  <si>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</si>
  <si>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</si>
  <si>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</si>
  <si>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</si>
  <si>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</si>
  <si>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</si>
  <si>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</si>
  <si>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</si>
  <si>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</si>
  <si>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</si>
  <si>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</si>
  <si>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</si>
  <si>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</si>
  <si>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</si>
  <si>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</si>
  <si>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</si>
  <si>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</si>
  <si>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</si>
  <si>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</si>
  <si>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</si>
  <si>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</si>
  <si>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</si>
  <si>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</si>
  <si>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</si>
  <si>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</si>
  <si>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</si>
  <si>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</si>
  <si>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</si>
  <si>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</si>
  <si>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</si>
  <si>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</si>
  <si>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</si>
  <si>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</si>
  <si>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</si>
  <si>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</si>
  <si>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</si>
  <si>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</si>
  <si>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</si>
  <si>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</si>
  <si>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</si>
  <si>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</si>
  <si>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</si>
  <si>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</si>
  <si>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</si>
  <si>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</si>
  <si>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</si>
  <si>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</si>
  <si>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</si>
  <si>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</si>
  <si>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</si>
  <si>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</si>
  <si>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</si>
  <si>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</si>
  <si>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</si>
  <si>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</si>
  <si>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</si>
  <si>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</si>
  <si>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</si>
  <si>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</si>
  <si>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</si>
  <si>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</si>
  <si>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</si>
  <si>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</si>
  <si>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</si>
  <si>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</si>
  <si>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</si>
  <si>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</si>
  <si>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</si>
  <si>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</si>
  <si>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</si>
  <si>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</si>
  <si>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</si>
  <si>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</si>
  <si>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</si>
  <si>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</si>
  <si>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</si>
  <si>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</si>
  <si>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</si>
  <si>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</si>
  <si>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</si>
  <si>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</si>
  <si>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</si>
  <si>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</si>
  <si>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</si>
  <si>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</si>
  <si>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</si>
  <si>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</si>
  <si>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</si>
  <si>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</si>
  <si>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</si>
  <si>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</si>
  <si>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</si>
  <si>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</si>
  <si>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</si>
  <si>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</si>
  <si>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</si>
  <si>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</si>
  <si>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</si>
  <si>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</si>
  <si>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</si>
  <si>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</si>
  <si>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</si>
  <si>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</si>
  <si>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</si>
  <si>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</si>
  <si>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</si>
  <si>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</si>
  <si>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</si>
  <si>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</si>
  <si>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</si>
  <si>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</si>
  <si>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</si>
  <si>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</si>
  <si>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</si>
  <si>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</si>
  <si>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</si>
  <si>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</si>
  <si>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</si>
  <si>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</si>
  <si>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</si>
  <si>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</si>
  <si>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</si>
  <si>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</si>
  <si>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</si>
  <si>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</si>
  <si>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</si>
  <si>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</si>
  <si>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</si>
  <si>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</si>
  <si>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</si>
  <si>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</si>
  <si>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</si>
  <si>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</si>
  <si>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</si>
  <si>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</si>
  <si>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</si>
  <si>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</si>
  <si>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</si>
  <si>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</si>
  <si>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</si>
  <si>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</si>
  <si>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</si>
  <si>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</si>
  <si>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</si>
  <si>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</si>
  <si>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</si>
  <si>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</si>
  <si>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</si>
  <si>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</si>
  <si>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</si>
  <si>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</si>
  <si>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</si>
  <si>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</si>
  <si>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</si>
  <si>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</si>
  <si>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</si>
  <si>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</si>
  <si>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</si>
  <si>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</si>
  <si>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</si>
  <si>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</si>
  <si>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</si>
  <si>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</si>
  <si>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</si>
  <si>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</si>
  <si>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</si>
  <si>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</si>
  <si>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</si>
  <si>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</si>
  <si>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</si>
  <si>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</si>
  <si>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</si>
  <si>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</si>
  <si>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</si>
  <si>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</si>
  <si>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</si>
  <si>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</si>
  <si>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</si>
  <si>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</si>
  <si>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</si>
  <si>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</si>
  <si>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</si>
  <si>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</si>
  <si>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</si>
  <si>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</si>
  <si>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</si>
  <si>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</si>
  <si>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</si>
  <si>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</si>
  <si>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</si>
  <si>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</si>
  <si>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</si>
  <si>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</si>
  <si>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</si>
  <si>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</si>
  <si>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</si>
  <si>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</si>
  <si>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</si>
  <si>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</si>
  <si>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</si>
  <si>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</si>
  <si>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</si>
  <si>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</si>
  <si>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</si>
  <si>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</si>
  <si>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</si>
  <si>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</si>
  <si>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</si>
  <si>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</si>
  <si>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</si>
  <si>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</si>
  <si>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</si>
  <si>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</si>
  <si>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</si>
  <si>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</si>
  <si>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</si>
  <si>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</si>
  <si>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</si>
  <si>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</si>
  <si>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</si>
  <si>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</si>
  <si>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</si>
  <si>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</si>
  <si>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</si>
  <si>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</si>
  <si>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</si>
  <si>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</si>
  <si>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</si>
  <si>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</si>
  <si>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</si>
  <si>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</si>
  <si>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</si>
  <si>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</si>
  <si>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</si>
  <si>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</si>
  <si>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</si>
  <si>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</si>
  <si>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</si>
  <si>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</si>
  <si>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</si>
  <si>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</si>
  <si>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</si>
  <si>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</si>
  <si>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</si>
  <si>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</si>
  <si>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</si>
  <si>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</si>
  <si>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</si>
  <si>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</si>
  <si>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</si>
  <si>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</si>
  <si>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</si>
  <si>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</si>
  <si>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</si>
  <si>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</si>
  <si>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</si>
  <si>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</si>
  <si>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</si>
  <si>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</si>
  <si>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</si>
  <si>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</si>
  <si>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</si>
  <si>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</si>
  <si>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</si>
  <si>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</si>
  <si>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</si>
  <si>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</si>
  <si>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</si>
  <si>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</si>
  <si>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</si>
  <si>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</si>
  <si>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</si>
  <si>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</si>
  <si>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</si>
  <si>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</si>
  <si>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</si>
  <si>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</si>
  <si>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</si>
  <si>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</si>
  <si>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</si>
  <si>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</si>
  <si>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</si>
  <si>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</si>
  <si>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</si>
  <si>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</si>
  <si>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</si>
  <si>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</si>
  <si>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</si>
  <si>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</si>
  <si>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</si>
  <si>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</si>
  <si>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</si>
  <si>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</si>
  <si>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</si>
  <si>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</si>
  <si>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</si>
  <si>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</si>
  <si>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</si>
  <si>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</si>
  <si>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</si>
  <si>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</si>
  <si>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</si>
  <si>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</si>
  <si>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</si>
  <si>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</si>
  <si>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</si>
  <si>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</si>
  <si>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</si>
  <si>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</si>
  <si>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</si>
  <si>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</si>
  <si>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</si>
  <si>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</si>
  <si>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</si>
  <si>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</si>
  <si>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</si>
  <si>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</si>
  <si>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</si>
  <si>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</si>
  <si>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</si>
  <si>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</si>
  <si>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</si>
  <si>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</si>
  <si>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</si>
  <si>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</si>
  <si>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</si>
  <si>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</si>
  <si>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</si>
  <si>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</si>
  <si>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</si>
  <si>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</si>
  <si>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</si>
  <si>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</si>
  <si>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</si>
  <si>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</si>
  <si>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</si>
  <si>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</si>
  <si>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</si>
  <si>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</si>
  <si>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</si>
  <si>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</si>
  <si>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</si>
  <si>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</si>
  <si>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</si>
  <si>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</si>
  <si>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</si>
  <si>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</si>
  <si>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</si>
  <si>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</si>
  <si>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</si>
  <si>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</si>
  <si>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</si>
  <si>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</si>
  <si>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</si>
  <si>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</si>
  <si>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</si>
  <si>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</si>
  <si>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</si>
  <si>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</si>
  <si>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</si>
  <si>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</si>
  <si>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</si>
  <si>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</si>
  <si>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</si>
  <si>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</si>
  <si>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</si>
  <si>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</si>
  <si>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</si>
  <si>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</si>
  <si>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</si>
  <si>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</si>
  <si>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</si>
  <si>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</si>
  <si>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</si>
  <si>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</si>
  <si>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</si>
  <si>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</si>
  <si>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</si>
  <si>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</si>
  <si>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</si>
  <si>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</si>
  <si>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</si>
  <si>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</si>
  <si>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</si>
  <si>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</si>
  <si>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</si>
  <si>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</si>
  <si>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</si>
  <si>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</si>
  <si>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</si>
  <si>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</si>
  <si>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</si>
  <si>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</si>
  <si>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</si>
  <si>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</si>
  <si>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</si>
  <si>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</si>
  <si>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</si>
  <si>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</si>
  <si>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</si>
  <si>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</si>
  <si>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</si>
  <si>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</si>
  <si>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</si>
  <si>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</si>
  <si>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</si>
  <si>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</si>
  <si>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</si>
  <si>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</si>
  <si>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</si>
  <si>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</si>
  <si>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</si>
  <si>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</si>
  <si>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</si>
  <si>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</si>
  <si>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</si>
  <si>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</si>
  <si>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</si>
  <si>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</si>
  <si>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</si>
  <si>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</si>
  <si>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</si>
  <si>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</si>
  <si>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</si>
  <si>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</si>
  <si>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</si>
  <si>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</si>
  <si>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</si>
  <si>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</si>
  <si>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</si>
  <si>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</si>
  <si>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</si>
  <si>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</si>
  <si>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</si>
  <si>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</si>
  <si>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</si>
  <si>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</si>
  <si>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</si>
  <si>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</si>
  <si>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</si>
  <si>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</si>
  <si>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</si>
  <si>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</si>
  <si>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</si>
  <si>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</si>
  <si>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</si>
  <si>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</si>
  <si>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</si>
  <si>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</si>
  <si>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</si>
  <si>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</si>
  <si>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</si>
  <si>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</si>
  <si>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</si>
  <si>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</si>
  <si>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</si>
  <si>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</si>
  <si>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</si>
  <si>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</si>
  <si>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</si>
  <si>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</si>
  <si>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</si>
  <si>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</si>
  <si>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</si>
  <si>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</si>
  <si>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</si>
  <si>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</si>
  <si>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</si>
  <si>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</si>
  <si>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</si>
  <si>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</si>
  <si>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</si>
  <si>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</si>
  <si>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</si>
  <si>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</si>
  <si>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</si>
  <si>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</si>
  <si>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</si>
  <si>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</si>
  <si>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</si>
  <si>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</si>
  <si>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</si>
  <si>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</si>
  <si>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</si>
  <si>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</si>
  <si>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</si>
  <si>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</si>
  <si>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</si>
  <si>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</si>
  <si>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</si>
  <si>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</si>
  <si>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</si>
  <si>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</si>
  <si>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</si>
  <si>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</si>
  <si>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</si>
  <si>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</si>
  <si>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</si>
  <si>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</si>
  <si>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</si>
  <si>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</si>
  <si>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</si>
  <si>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</si>
  <si>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</si>
  <si>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</si>
  <si>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</si>
  <si>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</si>
  <si>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</si>
  <si>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</si>
  <si>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</si>
  <si>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</si>
  <si>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</si>
  <si>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</si>
  <si>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</si>
  <si>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</si>
  <si>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</si>
  <si>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</si>
  <si>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</si>
  <si>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</si>
  <si>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</si>
  <si>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</si>
  <si>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</si>
  <si>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</si>
  <si>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</si>
  <si>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</si>
  <si>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</si>
  <si>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</si>
  <si>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</si>
  <si>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</si>
  <si>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</si>
  <si>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</si>
  <si>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</si>
  <si>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</si>
  <si>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</si>
  <si>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</si>
  <si>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</si>
  <si>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</si>
  <si>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</si>
  <si>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</si>
  <si>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</si>
  <si>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</si>
  <si>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</si>
  <si>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</si>
  <si>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</si>
  <si>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</si>
  <si>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</si>
  <si>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</si>
  <si>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</si>
  <si>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</si>
  <si>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</si>
  <si>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</si>
  <si>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</si>
  <si>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</si>
  <si>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</si>
  <si>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</si>
  <si>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</si>
  <si>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</si>
  <si>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</si>
  <si>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</si>
  <si>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</si>
  <si>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</si>
  <si>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</si>
  <si>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</si>
  <si>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</si>
  <si>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</si>
  <si>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</si>
  <si>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</si>
  <si>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</si>
  <si>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</si>
  <si>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</si>
  <si>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</si>
  <si>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</si>
  <si>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</si>
  <si>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</si>
  <si>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</si>
  <si>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</si>
  <si>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</si>
  <si>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</si>
  <si>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</si>
  <si>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</si>
  <si>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</si>
  <si>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</si>
  <si>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</si>
  <si>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</si>
  <si>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</si>
  <si>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</si>
  <si>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</si>
  <si>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</si>
  <si>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</si>
  <si>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</si>
  <si>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</si>
  <si>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</si>
  <si>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</si>
  <si>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</si>
  <si>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</si>
  <si>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</si>
  <si>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</si>
  <si>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</si>
  <si>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</si>
  <si>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</si>
  <si>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</si>
  <si>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</si>
  <si>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</si>
  <si>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</si>
  <si>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</si>
  <si>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</si>
  <si>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</si>
  <si>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</si>
  <si>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</si>
  <si>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</si>
  <si>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</si>
  <si>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</si>
  <si>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</si>
  <si>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</si>
  <si>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</si>
  <si>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</si>
  <si>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</si>
  <si>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</si>
  <si>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</si>
  <si>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</si>
  <si>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</si>
  <si>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</si>
  <si>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</si>
  <si>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</si>
  <si>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</si>
  <si>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</si>
  <si>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</si>
  <si>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</si>
  <si>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</si>
  <si>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</si>
  <si>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</si>
  <si>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</si>
  <si>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</si>
  <si>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</si>
  <si>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</si>
  <si>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</si>
  <si>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</si>
  <si>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</si>
  <si>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</si>
  <si>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</si>
  <si>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</si>
  <si>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</si>
  <si>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</si>
  <si>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</si>
  <si>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</si>
  <si>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</si>
  <si>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</si>
  <si>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</si>
  <si>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</si>
  <si>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</si>
  <si>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</si>
  <si>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</si>
  <si>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</si>
  <si>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</si>
  <si>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</si>
  <si>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</si>
  <si>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</si>
  <si>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</si>
  <si>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</si>
  <si>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</si>
  <si>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</si>
  <si>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</si>
  <si>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</si>
  <si>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</si>
  <si>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</si>
  <si>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</si>
  <si>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</si>
  <si>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</si>
  <si>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</si>
  <si>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</si>
  <si>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</si>
  <si>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</si>
  <si>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</si>
  <si>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</si>
  <si>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</si>
  <si>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</si>
  <si>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</si>
  <si>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</si>
  <si>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</si>
  <si>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</si>
  <si>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</si>
  <si>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</si>
  <si>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</si>
  <si>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</si>
  <si>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</si>
  <si>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</si>
  <si>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</si>
  <si>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</si>
  <si>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</si>
  <si>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</si>
  <si>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</si>
  <si>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</si>
  <si>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</si>
  <si>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</si>
  <si>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</si>
  <si>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</si>
  <si>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</si>
  <si>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</si>
  <si>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</si>
  <si>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</si>
  <si>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</si>
  <si>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</si>
  <si>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</si>
  <si>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</si>
  <si>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</si>
  <si>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</si>
  <si>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</si>
  <si>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</si>
  <si>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</si>
  <si>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</si>
  <si>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</si>
  <si>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</si>
  <si>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</si>
  <si>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</si>
  <si>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</si>
  <si>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</si>
  <si>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</si>
  <si>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</si>
  <si>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</si>
  <si>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</si>
  <si>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</si>
  <si>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</si>
  <si>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</si>
  <si>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</si>
  <si>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</si>
  <si>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</si>
  <si>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</si>
  <si>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</si>
  <si>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</si>
  <si>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</si>
  <si>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</si>
  <si>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</si>
  <si>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</si>
  <si>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</si>
  <si>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</si>
  <si>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</si>
  <si>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</si>
  <si>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</si>
  <si>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</si>
  <si>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</si>
  <si>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</si>
  <si>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</si>
  <si>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</si>
  <si>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</si>
  <si>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</si>
  <si>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</si>
  <si>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</si>
  <si>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</si>
  <si>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</si>
  <si>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</si>
  <si>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</si>
  <si>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</si>
  <si>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</si>
  <si>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</si>
  <si>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</si>
  <si>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</si>
  <si>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</si>
  <si>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</si>
  <si>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</si>
  <si>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</si>
  <si>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</si>
  <si>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</si>
  <si>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</si>
  <si>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</si>
  <si>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</si>
  <si>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</si>
  <si>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</si>
  <si>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</si>
  <si>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</si>
  <si>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</si>
  <si>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</si>
  <si>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</si>
  <si>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</si>
  <si>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</si>
  <si>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</si>
  <si>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</si>
  <si>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</si>
  <si>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</si>
  <si>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</si>
  <si>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</si>
  <si>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</si>
  <si>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</si>
  <si>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</si>
  <si>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</si>
  <si>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</si>
  <si>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</si>
  <si>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</si>
  <si>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</si>
  <si>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</si>
  <si>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</si>
  <si>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</si>
  <si>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</si>
  <si>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</si>
  <si>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</si>
  <si>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</si>
  <si>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</si>
  <si>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</si>
  <si>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</si>
  <si>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</si>
  <si>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</si>
  <si>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</si>
  <si>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</si>
  <si>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</si>
  <si>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</si>
  <si>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</si>
  <si>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</si>
  <si>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</si>
  <si>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</si>
  <si>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</si>
  <si>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</si>
  <si>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</si>
  <si>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</si>
  <si>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</si>
  <si>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</si>
  <si>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</si>
  <si>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</si>
  <si>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</si>
  <si>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</si>
  <si>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</si>
  <si>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</si>
  <si>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</si>
  <si>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</si>
  <si>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</si>
  <si>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</si>
  <si>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</si>
  <si>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</si>
  <si>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</si>
  <si>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</si>
  <si>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</si>
  <si>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</si>
  <si>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</si>
  <si>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</si>
  <si>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</si>
  <si>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</si>
  <si>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</si>
  <si>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</si>
  <si>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</si>
  <si>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</si>
  <si>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</si>
  <si>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</si>
  <si>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</si>
  <si>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</si>
  <si>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</si>
  <si>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</si>
  <si>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</si>
  <si>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</si>
  <si>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</si>
  <si>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</si>
  <si>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</si>
  <si>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</si>
  <si>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</si>
  <si>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</si>
  <si>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</si>
  <si>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</si>
  <si>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</si>
  <si>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</si>
  <si>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</si>
  <si>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</si>
  <si>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</si>
  <si>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</si>
  <si>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</si>
  <si>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</si>
  <si>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</si>
  <si>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</si>
  <si>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</si>
  <si>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</si>
  <si>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</si>
  <si>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</si>
  <si>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</si>
  <si>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</si>
  <si>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</si>
  <si>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</si>
  <si>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</si>
  <si>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</si>
  <si>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</si>
  <si>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</si>
  <si>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</si>
  <si>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</si>
  <si>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</si>
  <si>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</si>
  <si>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</si>
  <si>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</si>
  <si>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</si>
  <si>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</si>
  <si>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</si>
  <si>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</si>
  <si>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</si>
  <si>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</si>
  <si>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</si>
  <si>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</si>
  <si>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</si>
  <si>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</si>
  <si>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</si>
  <si>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</si>
  <si>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</si>
  <si>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</si>
  <si>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</si>
  <si>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</si>
  <si>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</si>
  <si>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</si>
  <si>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</si>
  <si>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</si>
  <si>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</si>
  <si>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</si>
  <si>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</si>
  <si>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</si>
  <si>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</si>
  <si>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</si>
  <si>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</si>
  <si>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</si>
  <si>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</si>
  <si>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</si>
  <si>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</si>
  <si>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</si>
  <si>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</si>
  <si>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</si>
  <si>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</si>
  <si>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</si>
  <si>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</si>
  <si>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</si>
  <si>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</si>
  <si>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</si>
  <si>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</si>
  <si>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</si>
  <si>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</si>
  <si>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</si>
  <si>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</si>
  <si>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</si>
  <si>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</si>
  <si>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</si>
  <si>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</si>
  <si>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</si>
  <si>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</si>
  <si>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</si>
  <si>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</si>
  <si>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</si>
  <si>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</si>
  <si>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</si>
  <si>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</si>
  <si>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</si>
  <si>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</si>
  <si>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</si>
  <si>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</si>
  <si>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</si>
  <si>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</si>
  <si>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</si>
  <si>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</si>
  <si>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</si>
  <si>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</si>
  <si>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</si>
  <si>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</si>
  <si>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</si>
  <si>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</si>
  <si>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</si>
  <si>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</si>
  <si>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</si>
  <si>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</si>
  <si>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</si>
  <si>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</si>
  <si>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</si>
  <si>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</si>
  <si>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</si>
  <si>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</si>
  <si>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</si>
  <si>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</si>
  <si>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</si>
  <si>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</si>
  <si>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</si>
  <si>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</si>
  <si>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</si>
  <si>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</si>
  <si>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</si>
  <si>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</si>
  <si>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</si>
  <si>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</si>
  <si>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</si>
  <si>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</si>
  <si>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</si>
  <si>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</si>
  <si>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</si>
  <si>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</si>
  <si>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</si>
  <si>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</si>
  <si>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</si>
  <si>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</si>
  <si>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</si>
  <si>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</si>
  <si>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</si>
  <si>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</si>
  <si>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</si>
  <si>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</si>
  <si>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</si>
  <si>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</si>
  <si>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</si>
  <si>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</si>
  <si>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</si>
  <si>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</si>
  <si>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</si>
  <si>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</si>
  <si>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</si>
  <si>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</si>
  <si>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</si>
  <si>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</si>
  <si>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</si>
  <si>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</si>
  <si>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</si>
  <si>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</si>
  <si>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</si>
  <si>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</si>
  <si>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</si>
  <si>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</si>
  <si>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</si>
  <si>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</si>
  <si>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</si>
  <si>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</si>
  <si>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</si>
  <si>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</si>
  <si>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</si>
  <si>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</si>
  <si>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</si>
  <si>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</si>
  <si>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</si>
  <si>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</si>
  <si>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</si>
  <si>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</si>
  <si>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</si>
  <si>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</si>
  <si>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</si>
  <si>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</si>
  <si>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</si>
  <si>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</si>
  <si>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</si>
  <si>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</si>
  <si>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</si>
  <si>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</si>
  <si>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</si>
  <si>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</si>
  <si>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</si>
  <si>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</si>
  <si>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</si>
  <si>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</si>
  <si>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</si>
  <si>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</si>
  <si>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</si>
  <si>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</si>
  <si>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</si>
  <si>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</si>
  <si>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</si>
  <si>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</si>
  <si>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</si>
  <si>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</si>
  <si>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</si>
  <si>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</si>
  <si>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</si>
  <si>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</si>
  <si>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</si>
  <si>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</si>
  <si>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</si>
  <si>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</si>
  <si>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</si>
  <si>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</si>
  <si>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</si>
  <si>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</si>
  <si>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</si>
  <si>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</si>
  <si>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</si>
  <si>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</si>
  <si>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</si>
  <si>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</si>
  <si>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</si>
  <si>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</si>
  <si>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</si>
  <si>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</si>
  <si>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</si>
  <si>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</si>
  <si>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</si>
  <si>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</si>
  <si>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</si>
  <si>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</si>
  <si>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</si>
  <si>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</si>
  <si>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</si>
  <si>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</si>
  <si>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</si>
  <si>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</si>
  <si>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</si>
  <si>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</si>
  <si>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</si>
  <si>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</si>
  <si>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</si>
  <si>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</si>
  <si>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</si>
  <si>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</si>
  <si>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</si>
  <si>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</si>
  <si>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</si>
  <si>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</si>
  <si>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</si>
  <si>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</si>
  <si>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</si>
  <si>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</si>
  <si>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</si>
  <si>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</si>
  <si>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</si>
  <si>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</si>
  <si>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</si>
  <si>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</si>
  <si>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</si>
  <si>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</si>
  <si>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</si>
  <si>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</si>
  <si>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</si>
  <si>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</si>
  <si>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</si>
  <si>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</si>
  <si>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</si>
  <si>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</si>
  <si>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</si>
  <si>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</si>
  <si>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</si>
  <si>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</si>
  <si>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</si>
  <si>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</si>
  <si>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</si>
  <si>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</si>
  <si>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</si>
  <si>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</si>
  <si>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</si>
  <si>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</si>
  <si>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</si>
  <si>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</si>
  <si>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</si>
  <si>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</si>
  <si>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</si>
  <si>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</si>
  <si>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</si>
  <si>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</si>
  <si>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</si>
  <si>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</si>
  <si>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</si>
  <si>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</si>
  <si>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</si>
  <si>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</si>
  <si>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</si>
  <si>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</si>
  <si>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</si>
  <si>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</si>
  <si>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</si>
  <si>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</si>
  <si>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</si>
  <si>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</si>
  <si>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</si>
  <si>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</si>
  <si>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</si>
  <si>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</si>
  <si>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</si>
  <si>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</si>
  <si>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</si>
  <si>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</si>
  <si>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</si>
  <si>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</si>
  <si>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</si>
  <si>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</si>
  <si>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</si>
  <si>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</si>
  <si>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</si>
  <si>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</si>
  <si>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</si>
  <si>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</si>
  <si>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</si>
  <si>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</si>
  <si>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</si>
  <si>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</si>
  <si>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</si>
  <si>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</si>
  <si>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</si>
  <si>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</si>
  <si>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</si>
  <si>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</si>
  <si>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</si>
  <si>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</si>
  <si>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</si>
  <si>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</si>
  <si>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</si>
  <si>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</si>
  <si>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</si>
  <si>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</si>
  <si>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</si>
  <si>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</si>
  <si>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</si>
  <si>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</si>
  <si>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</si>
  <si>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</si>
  <si>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</si>
  <si>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</si>
  <si>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</si>
  <si>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</si>
  <si>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</si>
  <si>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</si>
  <si>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</si>
  <si>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</si>
  <si>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</si>
  <si>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</si>
  <si>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</si>
  <si>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</si>
  <si>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</si>
  <si>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</si>
  <si>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</si>
  <si>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</si>
  <si>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</si>
  <si>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</si>
  <si>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</si>
  <si>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</si>
  <si>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</si>
  <si>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</si>
  <si>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</si>
  <si>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</si>
  <si>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</si>
  <si>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</si>
  <si>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</si>
  <si>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</si>
  <si>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</si>
  <si>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</si>
  <si>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</si>
  <si>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</si>
  <si>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</si>
  <si>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</si>
  <si>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</si>
  <si>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</si>
  <si>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</si>
  <si>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</si>
  <si>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</si>
  <si>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</si>
  <si>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</si>
  <si>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</si>
  <si>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</si>
  <si>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</si>
  <si>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</si>
  <si>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</si>
  <si>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</si>
  <si>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</si>
  <si>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</si>
  <si>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</si>
  <si>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</si>
  <si>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</si>
  <si>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</si>
  <si>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</si>
  <si>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</si>
  <si>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</si>
  <si>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</si>
  <si>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</si>
  <si>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</si>
  <si>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</si>
  <si>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</si>
  <si>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</si>
  <si>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</si>
  <si>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</si>
  <si>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</si>
  <si>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</si>
  <si>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</si>
  <si>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</si>
  <si>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</si>
  <si>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</si>
  <si>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</si>
  <si>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</si>
  <si>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</si>
  <si>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</si>
  <si>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</si>
  <si>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</si>
  <si>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</si>
  <si>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</si>
  <si>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</si>
  <si>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</si>
  <si>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</si>
  <si>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</si>
  <si>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</si>
  <si>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</si>
  <si>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</si>
  <si>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</si>
  <si>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</si>
  <si>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</si>
  <si>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</si>
  <si>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</si>
  <si>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</si>
  <si>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</si>
  <si>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</si>
  <si>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</si>
  <si>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</si>
  <si>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</si>
  <si>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</si>
  <si>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</si>
  <si>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</si>
  <si>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</si>
  <si>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</si>
  <si>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</si>
  <si>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</si>
  <si>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</si>
  <si>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</si>
  <si>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</si>
  <si>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</si>
  <si>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</si>
  <si>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</si>
  <si>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</si>
  <si>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</si>
  <si>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</si>
  <si>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</si>
  <si>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</si>
  <si>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</si>
  <si>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</si>
  <si>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</si>
  <si>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</si>
  <si>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</si>
  <si>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</si>
  <si>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</si>
  <si>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</si>
  <si>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</si>
  <si>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</si>
  <si>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</si>
  <si>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</si>
  <si>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</si>
  <si>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</si>
  <si>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</si>
  <si>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</si>
  <si>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</si>
  <si>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</si>
  <si>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</si>
  <si>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</si>
  <si>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</si>
  <si>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</si>
  <si>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</si>
  <si>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</si>
  <si>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</si>
  <si>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</si>
  <si>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</si>
  <si>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</si>
  <si>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</si>
  <si>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</si>
  <si>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</si>
  <si>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</si>
  <si>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</si>
  <si>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</si>
  <si>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</si>
  <si>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</si>
  <si>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</si>
  <si>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</si>
  <si>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</si>
  <si>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</si>
  <si>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</si>
  <si>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</si>
  <si>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</si>
  <si>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</si>
  <si>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</si>
  <si>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</si>
  <si>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</si>
  <si>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</si>
  <si>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</si>
  <si>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</si>
  <si>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</si>
  <si>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</si>
  <si>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</si>
  <si>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</si>
  <si>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</si>
  <si>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</si>
  <si>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</si>
  <si>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</si>
  <si>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</si>
  <si>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</si>
  <si>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</si>
  <si>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</si>
  <si>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</si>
  <si>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</si>
  <si>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</si>
  <si>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</si>
  <si>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</si>
  <si>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</si>
  <si>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</si>
  <si>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</si>
  <si>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</si>
  <si>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</si>
  <si>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</si>
  <si>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</si>
  <si>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</si>
  <si>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</si>
  <si>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</si>
  <si>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</si>
  <si>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</si>
  <si>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</si>
  <si>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</si>
  <si>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</si>
  <si>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</si>
  <si>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</si>
  <si>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</si>
  <si>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</si>
  <si>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</si>
  <si>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</si>
  <si>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</si>
  <si>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</si>
  <si>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</si>
  <si>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</si>
  <si>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</si>
  <si>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</si>
  <si>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</si>
  <si>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</si>
  <si>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</si>
  <si>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</si>
  <si>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</si>
  <si>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</si>
  <si>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</si>
  <si>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</si>
  <si>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</si>
  <si>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</si>
  <si>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</si>
  <si>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</si>
  <si>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</si>
  <si>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</si>
  <si>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</si>
  <si>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</si>
  <si>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</si>
  <si>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</si>
  <si>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</si>
  <si>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</si>
  <si>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</si>
  <si>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</si>
  <si>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</si>
  <si>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</si>
  <si>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</si>
  <si>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</si>
  <si>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</si>
  <si>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</si>
  <si>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</si>
  <si>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</si>
  <si>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</si>
  <si>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</si>
  <si>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</si>
  <si>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</si>
  <si>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</si>
  <si>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</si>
  <si>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</si>
  <si>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</si>
  <si>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</si>
  <si>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</si>
  <si>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</si>
  <si>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</si>
  <si>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</si>
  <si>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</si>
  <si>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</si>
  <si>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</si>
  <si>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</si>
  <si>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</si>
  <si>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</si>
  <si>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</si>
  <si>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</si>
  <si>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</si>
  <si>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</si>
  <si>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</si>
  <si>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</si>
  <si>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</si>
  <si>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</si>
  <si>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</si>
  <si>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</si>
  <si>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</si>
  <si>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</si>
  <si>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</si>
  <si>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</si>
  <si>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</si>
  <si>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</si>
  <si>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</si>
  <si>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</si>
  <si>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</si>
  <si>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</si>
  <si>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</si>
  <si>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</si>
  <si>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</si>
  <si>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</si>
  <si>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</si>
  <si>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</si>
  <si>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</si>
  <si>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</si>
  <si>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</si>
  <si>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</si>
  <si>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</si>
  <si>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</si>
  <si>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</si>
  <si>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</si>
  <si>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</si>
  <si>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</si>
  <si>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</si>
  <si>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</si>
  <si>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</si>
  <si>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</si>
  <si>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</si>
  <si>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</si>
  <si>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</si>
  <si>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</si>
  <si>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</si>
  <si>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</si>
  <si>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</si>
  <si>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</si>
  <si>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</si>
  <si>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</si>
  <si>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</si>
  <si>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</si>
  <si>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</si>
  <si>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</si>
  <si>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</si>
  <si>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</si>
  <si>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</si>
  <si>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</si>
  <si>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</si>
  <si>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</si>
  <si>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</si>
  <si>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</si>
  <si>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</si>
  <si>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</si>
  <si>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</si>
  <si>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</si>
  <si>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</si>
  <si>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</si>
  <si>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</si>
  <si>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</si>
  <si>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</si>
  <si>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</si>
  <si>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</si>
  <si>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</si>
  <si>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</si>
  <si>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</si>
  <si>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</si>
  <si>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</si>
  <si>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</si>
  <si>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</si>
  <si>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</si>
  <si>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</si>
  <si>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</si>
  <si>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</si>
  <si>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</si>
  <si>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</si>
  <si>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</si>
  <si>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</si>
  <si>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</si>
  <si>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</si>
  <si>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</si>
  <si>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</si>
  <si>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</si>
  <si>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</si>
  <si>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</si>
  <si>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</si>
  <si>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</si>
  <si>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</si>
  <si>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</si>
  <si>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</si>
  <si>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</si>
  <si>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</si>
  <si>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</si>
  <si>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</si>
  <si>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</si>
  <si>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</si>
  <si>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</si>
  <si>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</si>
  <si>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</si>
  <si>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</si>
  <si>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</si>
  <si>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</si>
  <si>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</si>
  <si>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</si>
  <si>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</si>
  <si>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</si>
  <si>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</si>
  <si>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</si>
  <si>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</si>
  <si>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</si>
  <si>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</si>
  <si>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</si>
  <si>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</si>
  <si>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</si>
  <si>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</si>
  <si>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</si>
  <si>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</si>
  <si>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</si>
  <si>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</si>
  <si>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</si>
  <si>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</si>
  <si>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</si>
  <si>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</si>
  <si>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</si>
  <si>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</si>
  <si>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</si>
  <si>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</si>
  <si>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</si>
  <si>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</si>
  <si>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</si>
  <si>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</si>
  <si>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</si>
  <si>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</si>
  <si>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</si>
  <si>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</si>
  <si>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</si>
  <si>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</si>
  <si>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</si>
  <si>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</si>
  <si>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</si>
  <si>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</si>
  <si>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</si>
  <si>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</si>
  <si>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</si>
  <si>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</si>
  <si>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</si>
  <si>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</si>
  <si>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</si>
  <si>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</si>
  <si>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</si>
  <si>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</si>
  <si>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</si>
  <si>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</si>
  <si>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</si>
  <si>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</si>
  <si>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</si>
  <si>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</si>
  <si>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</si>
  <si>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</si>
  <si>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</si>
  <si>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</si>
  <si>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</si>
  <si>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</si>
  <si>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</si>
  <si>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</si>
  <si>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</si>
  <si>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</si>
  <si>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</si>
  <si>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</si>
  <si>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</si>
  <si>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</si>
  <si>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</si>
  <si>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</si>
  <si>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</si>
  <si>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</si>
  <si>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</si>
  <si>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</si>
  <si>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</si>
  <si>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</si>
  <si>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</si>
  <si>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</si>
  <si>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</si>
  <si>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</si>
  <si>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</si>
  <si>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</si>
  <si>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</si>
  <si>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</si>
  <si>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</si>
  <si>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</si>
  <si>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</si>
  <si>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</si>
  <si>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</si>
  <si>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</si>
  <si>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</si>
  <si>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</si>
  <si>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</si>
  <si>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</si>
  <si>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</si>
  <si>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</si>
  <si>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</si>
  <si>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</si>
  <si>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</si>
  <si>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</si>
  <si>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</si>
  <si>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</si>
  <si>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</si>
  <si>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</si>
  <si>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</si>
  <si>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</si>
  <si>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</si>
  <si>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</si>
  <si>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</si>
  <si>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</si>
  <si>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</si>
  <si>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</si>
  <si>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</si>
  <si>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</si>
  <si>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</si>
  <si>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</si>
  <si>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</si>
  <si>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</si>
  <si>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</si>
  <si>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</si>
  <si>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</si>
  <si>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</si>
  <si>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</si>
  <si>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</si>
  <si>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</si>
  <si>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</si>
  <si>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</si>
  <si>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</si>
  <si>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</si>
  <si>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</si>
  <si>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</si>
  <si>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</si>
  <si>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</si>
  <si>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</si>
  <si>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</si>
  <si>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</si>
  <si>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</si>
  <si>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</si>
  <si>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</si>
  <si>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</si>
  <si>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</si>
  <si>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</si>
  <si>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</si>
  <si>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</si>
  <si>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</si>
  <si>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</si>
  <si>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</si>
  <si>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</si>
  <si>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</si>
  <si>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</si>
  <si>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</si>
  <si>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</si>
  <si>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</si>
  <si>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</si>
  <si>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</si>
  <si>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</si>
  <si>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</si>
  <si>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</si>
  <si>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</si>
  <si>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</si>
  <si>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</si>
  <si>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</si>
  <si>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</si>
  <si>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</si>
  <si>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</si>
  <si>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</si>
  <si>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</si>
  <si>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</si>
  <si>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</si>
  <si>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</si>
  <si>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</si>
  <si>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</si>
  <si>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</si>
  <si>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</si>
  <si>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</si>
  <si>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</si>
  <si>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</si>
  <si>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</si>
  <si>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</si>
  <si>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</si>
  <si>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</si>
  <si>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</si>
  <si>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</si>
  <si>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</si>
  <si>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</si>
  <si>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</si>
  <si>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</si>
  <si>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</si>
  <si>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</si>
  <si>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</si>
  <si>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</si>
  <si>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</si>
  <si>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</si>
  <si>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</si>
  <si>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</si>
  <si>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</si>
  <si>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</si>
  <si>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</si>
  <si>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</si>
  <si>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</si>
  <si>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</si>
  <si>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</si>
  <si>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</si>
  <si>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</si>
  <si>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</si>
  <si>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</si>
  <si>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</si>
  <si>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</si>
  <si>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</si>
  <si>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</si>
  <si>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</si>
  <si>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</si>
  <si>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</si>
  <si>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</si>
  <si>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</si>
  <si>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</si>
  <si>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</si>
  <si>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</si>
  <si>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</si>
  <si>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</si>
  <si>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</si>
  <si>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</si>
  <si>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</si>
  <si>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</si>
  <si>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</si>
  <si>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</si>
  <si>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</si>
  <si>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</si>
  <si>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</si>
  <si>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</si>
  <si>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</si>
  <si>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</si>
  <si>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</si>
  <si>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</si>
  <si>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</si>
  <si>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</si>
  <si>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</si>
  <si>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</si>
  <si>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</si>
  <si>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</si>
  <si>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</si>
  <si>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</si>
  <si>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</si>
  <si>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</si>
  <si>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</si>
  <si>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</si>
  <si>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</si>
  <si>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</si>
  <si>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</si>
  <si>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</si>
  <si>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</si>
  <si>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</si>
  <si>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</si>
  <si>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</si>
  <si>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</si>
  <si>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</si>
  <si>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</si>
  <si>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</si>
  <si>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</si>
  <si>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</si>
  <si>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</si>
  <si>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</si>
  <si>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</si>
  <si>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</si>
  <si>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</si>
  <si>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</si>
  <si>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</si>
  <si>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</si>
  <si>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</si>
  <si>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</si>
  <si>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</si>
  <si>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</si>
  <si>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</si>
  <si>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</si>
  <si>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</si>
  <si>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</si>
  <si>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</si>
  <si>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</si>
  <si>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</si>
  <si>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</si>
  <si>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</si>
  <si>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</si>
  <si>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</si>
  <si>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</si>
  <si>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</si>
  <si>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</si>
  <si>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</si>
  <si>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</si>
  <si>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</si>
  <si>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</si>
  <si>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</si>
  <si>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</si>
  <si>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</si>
  <si>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</si>
  <si>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</si>
  <si>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</si>
  <si>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</si>
  <si>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</si>
  <si>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</si>
  <si>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</si>
  <si>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</si>
  <si>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</si>
  <si>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</si>
  <si>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</si>
  <si>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</si>
  <si>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</si>
  <si>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</si>
  <si>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</si>
  <si>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</si>
  <si>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</si>
  <si>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</si>
  <si>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</si>
  <si>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</si>
  <si>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</si>
  <si>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</si>
  <si>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</si>
  <si>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</si>
  <si>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</si>
  <si>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</si>
  <si>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</si>
  <si>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</si>
  <si>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</si>
  <si>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</si>
  <si>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</si>
  <si>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</si>
  <si>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</si>
  <si>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</si>
  <si>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</si>
  <si>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</si>
  <si>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</si>
  <si>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</si>
  <si>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</si>
  <si>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</si>
  <si>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</si>
  <si>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</si>
  <si>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</si>
  <si>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</si>
  <si>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</si>
  <si>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</si>
  <si>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</si>
  <si>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</si>
  <si>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</si>
  <si>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</si>
  <si>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</si>
  <si>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</si>
  <si>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</si>
  <si>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</si>
  <si>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</si>
  <si>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</si>
  <si>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</si>
  <si>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</si>
  <si>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</si>
  <si>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</si>
  <si>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</si>
  <si>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</si>
  <si>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</si>
  <si>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</si>
  <si>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</si>
  <si>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</si>
  <si>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</si>
  <si>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</si>
  <si>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</si>
  <si>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</si>
  <si>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</si>
  <si>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</si>
  <si>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</si>
  <si>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</si>
  <si>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</si>
  <si>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</si>
  <si>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</si>
  <si>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</si>
  <si>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</si>
  <si>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</si>
  <si>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</si>
  <si>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</si>
  <si>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</si>
  <si>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</si>
  <si>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</si>
  <si>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</si>
  <si>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</si>
  <si>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</si>
  <si>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</si>
  <si>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</si>
  <si>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</si>
  <si>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</si>
  <si>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</si>
  <si>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</si>
  <si>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</si>
  <si>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</si>
  <si>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</si>
  <si>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</si>
  <si>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</si>
  <si>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</si>
  <si>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</si>
  <si>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</si>
  <si>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</si>
  <si>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</si>
  <si>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</si>
  <si>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</si>
  <si>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</si>
  <si>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</si>
  <si>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</si>
  <si>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</si>
  <si>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</si>
  <si>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</si>
  <si>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</si>
  <si>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</si>
  <si>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</si>
  <si>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</si>
  <si>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</si>
  <si>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</si>
  <si>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</si>
  <si>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</si>
  <si>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</si>
  <si>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</si>
  <si>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</si>
  <si>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</si>
  <si>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</si>
  <si>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</si>
  <si>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</si>
  <si>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</si>
  <si>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</si>
  <si>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</si>
  <si>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</si>
  <si>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</si>
  <si>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</si>
  <si>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</si>
  <si>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</si>
  <si>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</si>
  <si>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</si>
  <si>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</si>
  <si>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</si>
  <si>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</si>
  <si>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</si>
  <si>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</si>
  <si>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</si>
  <si>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</si>
  <si>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</si>
  <si>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</si>
  <si>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</si>
  <si>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</si>
  <si>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</si>
  <si>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</si>
  <si>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</si>
  <si>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</si>
  <si>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</si>
  <si>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</si>
  <si>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</si>
  <si>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</si>
  <si>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</si>
  <si>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</si>
  <si>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</si>
  <si>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</si>
  <si>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</si>
  <si>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</si>
  <si>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</si>
  <si>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</si>
  <si>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</si>
  <si>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</si>
  <si>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</si>
  <si>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</si>
  <si>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</si>
  <si>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</si>
  <si>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</si>
  <si>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</si>
  <si>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</si>
  <si>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</si>
  <si>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</si>
  <si>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</si>
  <si>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</si>
  <si>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</si>
  <si>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</si>
  <si>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</si>
  <si>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</si>
  <si>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</si>
  <si>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</si>
  <si>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</si>
  <si>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</si>
  <si>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</si>
  <si>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</si>
  <si>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</si>
  <si>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</si>
  <si>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</si>
  <si>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</si>
  <si>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</si>
  <si>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</si>
  <si>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</si>
  <si>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</si>
  <si>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</si>
  <si>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</si>
  <si>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</si>
  <si>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</si>
  <si>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</si>
  <si>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</si>
  <si>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</si>
  <si>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</si>
  <si>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</si>
  <si>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</si>
  <si>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</si>
  <si>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</si>
  <si>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</si>
  <si>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</si>
  <si>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</si>
  <si>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</si>
  <si>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</si>
  <si>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</si>
  <si>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</si>
  <si>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</si>
  <si>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</si>
  <si>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</si>
  <si>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</si>
  <si>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</si>
  <si>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</si>
  <si>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</si>
  <si>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</si>
  <si>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</si>
  <si>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</si>
  <si>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</si>
  <si>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</si>
  <si>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</si>
  <si>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</si>
  <si>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</si>
  <si>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</si>
  <si>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</si>
  <si>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</si>
  <si>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</si>
  <si>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</si>
  <si>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</si>
  <si>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</si>
  <si>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</si>
  <si>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</si>
  <si>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</si>
  <si>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</si>
  <si>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</si>
  <si>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</si>
  <si>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</si>
  <si>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</si>
  <si>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</si>
  <si>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</si>
  <si>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</si>
  <si>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</si>
  <si>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</si>
  <si>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</si>
  <si>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</si>
  <si>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</si>
  <si>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</si>
  <si>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</si>
  <si>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</si>
  <si>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</si>
  <si>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</si>
  <si>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</si>
  <si>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</si>
  <si>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</si>
  <si>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</si>
  <si>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</si>
  <si>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</si>
  <si>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</si>
  <si>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</si>
  <si>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</si>
  <si>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</si>
  <si>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</si>
  <si>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</si>
  <si>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</si>
  <si>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</si>
  <si>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</si>
  <si>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</si>
  <si>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</si>
  <si>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</si>
  <si>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</si>
  <si>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</si>
  <si>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</si>
  <si>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</si>
  <si>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</si>
  <si>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</si>
  <si>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</si>
  <si>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</si>
  <si>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</si>
  <si>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</si>
  <si>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</si>
  <si>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</si>
  <si>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</si>
  <si>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</si>
  <si>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</si>
  <si>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</si>
  <si>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</si>
  <si>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</si>
  <si>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</si>
  <si>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</si>
  <si>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</si>
  <si>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</si>
  <si>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</si>
  <si>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</si>
  <si>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</si>
  <si>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</si>
  <si>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</si>
  <si>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</si>
  <si>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</si>
  <si>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</si>
  <si>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</si>
  <si>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</si>
  <si>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</si>
  <si>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</si>
  <si>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</si>
  <si>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</si>
  <si>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</si>
  <si>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</si>
  <si>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</si>
  <si>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</si>
  <si>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</si>
  <si>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</si>
  <si>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</si>
  <si>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</si>
  <si>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</si>
  <si>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</si>
  <si>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</si>
  <si>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</si>
  <si>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</si>
  <si>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</si>
  <si>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</si>
  <si>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</si>
  <si>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</si>
  <si>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</si>
  <si>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</si>
  <si>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</si>
  <si>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</si>
  <si>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</si>
  <si>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</si>
  <si>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</si>
  <si>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</si>
  <si>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</si>
  <si>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</si>
  <si>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</si>
  <si>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</si>
  <si>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</si>
  <si>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</si>
  <si>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</si>
  <si>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</si>
  <si>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</si>
  <si>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</si>
  <si>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</si>
  <si>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</si>
  <si>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</si>
  <si>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</si>
  <si>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</si>
  <si>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</si>
  <si>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</si>
  <si>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</si>
  <si>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</si>
  <si>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</si>
  <si>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</si>
  <si>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</si>
  <si>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</si>
  <si>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</si>
  <si>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</si>
  <si>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</si>
  <si>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</si>
  <si>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</si>
  <si>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</si>
  <si>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</si>
  <si>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</si>
  <si>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</si>
  <si>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</si>
  <si>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</si>
  <si>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</si>
  <si>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</si>
  <si>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</si>
  <si>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</si>
  <si>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</si>
  <si>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</si>
  <si>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</si>
  <si>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</si>
  <si>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</si>
  <si>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</si>
  <si>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</si>
  <si>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</si>
  <si>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</si>
  <si>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</si>
  <si>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</si>
  <si>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</si>
  <si>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</si>
  <si>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</si>
  <si>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</si>
  <si>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</si>
  <si>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</si>
  <si>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</si>
  <si>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</si>
  <si>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</si>
  <si>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</si>
  <si>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</si>
  <si>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</si>
  <si>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</si>
  <si>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</si>
  <si>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</si>
  <si>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</si>
  <si>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</si>
  <si>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</si>
  <si>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</si>
  <si>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</si>
  <si>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</si>
  <si>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</si>
  <si>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</si>
  <si>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</si>
  <si>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</si>
  <si>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</si>
  <si>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</si>
  <si>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</si>
  <si>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</si>
  <si>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</si>
  <si>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</si>
  <si>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</si>
  <si>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</si>
  <si>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</si>
  <si>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</si>
  <si>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</si>
  <si>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</si>
  <si>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</si>
  <si>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</si>
  <si>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</si>
  <si>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</si>
  <si>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</si>
  <si>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</si>
  <si>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</si>
  <si>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</si>
  <si>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</si>
  <si>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</si>
  <si>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</si>
  <si>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</si>
  <si>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</si>
  <si>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</si>
  <si>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</si>
  <si>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</si>
  <si>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</si>
  <si>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</si>
  <si>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</si>
  <si>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</si>
  <si>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</si>
  <si>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</si>
  <si>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</si>
  <si>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</si>
  <si>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</si>
  <si>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</si>
  <si>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</si>
  <si>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</si>
  <si>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</si>
  <si>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</si>
  <si>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</si>
  <si>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</si>
  <si>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</si>
  <si>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</si>
  <si>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</si>
  <si>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</si>
  <si>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</si>
  <si>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</si>
  <si>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</si>
  <si>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</si>
  <si>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</si>
  <si>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</si>
  <si>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</si>
  <si>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</si>
  <si>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</si>
  <si>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</si>
  <si>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</si>
  <si>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</si>
  <si>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</si>
  <si>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</si>
  <si>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</si>
  <si>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</si>
  <si>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</si>
  <si>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</si>
  <si>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</si>
  <si>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</si>
  <si>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</si>
  <si>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</si>
  <si>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</si>
  <si>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</si>
  <si>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</si>
  <si>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</si>
  <si>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</si>
  <si>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</si>
  <si>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</si>
  <si>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</si>
  <si>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</si>
  <si>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</si>
  <si>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</si>
  <si>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</si>
  <si>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</si>
  <si>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</si>
  <si>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</si>
  <si>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</si>
  <si>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</si>
  <si>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</si>
  <si>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</si>
  <si>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</si>
  <si>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</si>
  <si>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</si>
  <si>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</si>
  <si>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</si>
  <si>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</si>
  <si>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</si>
  <si>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</si>
  <si>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</si>
  <si>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</si>
  <si>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</si>
  <si>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</si>
  <si>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</si>
  <si>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</si>
  <si>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</si>
  <si>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</si>
  <si>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</si>
  <si>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</si>
  <si>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</si>
  <si>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</si>
  <si>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</si>
  <si>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</si>
  <si>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</si>
  <si>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</si>
  <si>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</si>
  <si>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</si>
  <si>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</si>
  <si>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</si>
  <si>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</si>
  <si>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</si>
  <si>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</si>
  <si>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</si>
  <si>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</si>
  <si>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</si>
  <si>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</si>
  <si>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</si>
  <si>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</si>
  <si>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</si>
  <si>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</si>
  <si>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</si>
  <si>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</si>
  <si>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</si>
  <si>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</si>
  <si>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</si>
  <si>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</si>
  <si>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</si>
  <si>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</si>
  <si>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</si>
  <si>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</si>
  <si>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</si>
  <si>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</si>
  <si>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</si>
  <si>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</si>
  <si>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</si>
  <si>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</si>
  <si>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</si>
  <si>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</si>
  <si>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</si>
  <si>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</si>
  <si>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</si>
  <si>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</si>
  <si>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</si>
  <si>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</si>
  <si>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</si>
  <si>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</si>
  <si>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</si>
  <si>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</si>
  <si>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</si>
  <si>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</si>
  <si>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</si>
  <si>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</si>
  <si>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</si>
  <si>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</si>
  <si>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</si>
  <si>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</si>
  <si>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</si>
  <si>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</si>
  <si>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</si>
  <si>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</si>
  <si>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</si>
  <si>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</si>
  <si>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</si>
  <si>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</si>
  <si>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</si>
  <si>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</si>
  <si>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</si>
  <si>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</si>
  <si>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</si>
  <si>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</si>
  <si>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</si>
  <si>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</si>
  <si>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</si>
  <si>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</si>
  <si>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</si>
  <si>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</si>
  <si>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</si>
  <si>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</si>
  <si>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</si>
  <si>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</si>
  <si>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</si>
  <si>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</si>
  <si>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</si>
  <si>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</si>
  <si>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</si>
  <si>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</si>
  <si>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</si>
  <si>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</si>
  <si>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</si>
  <si>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</si>
  <si>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</si>
  <si>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</si>
  <si>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</si>
  <si>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</si>
  <si>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</si>
  <si>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</si>
  <si>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</si>
  <si>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</si>
  <si>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</si>
  <si>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</si>
  <si>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</si>
  <si>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</si>
  <si>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</si>
  <si>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</si>
  <si>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</si>
  <si>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</si>
  <si>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</si>
  <si>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</si>
  <si>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</si>
  <si>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</si>
  <si>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</si>
  <si>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</si>
  <si>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</si>
  <si>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</si>
  <si>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</si>
  <si>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</si>
  <si>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</si>
  <si>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</si>
  <si>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</si>
  <si>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</si>
  <si>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</si>
  <si>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</si>
  <si>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</si>
  <si>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</si>
  <si>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</si>
  <si>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</si>
  <si>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</si>
  <si>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</si>
  <si>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</si>
  <si>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</si>
  <si>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</si>
  <si>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</si>
  <si>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</si>
  <si>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</si>
  <si>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</si>
  <si>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</si>
  <si>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</si>
  <si>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</si>
  <si>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</si>
  <si>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</si>
  <si>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</si>
  <si>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</si>
  <si>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</si>
  <si>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</si>
  <si>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</si>
  <si>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</si>
  <si>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</si>
  <si>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</si>
  <si>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</si>
  <si>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</si>
  <si>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</si>
  <si>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</si>
  <si>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</si>
  <si>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</si>
  <si>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</si>
  <si>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</si>
  <si>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</si>
  <si>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</si>
  <si>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</si>
  <si>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</si>
  <si>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</si>
  <si>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</si>
  <si>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</si>
  <si>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</si>
  <si>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</si>
  <si>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</si>
  <si>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</si>
  <si>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</si>
  <si>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</si>
  <si>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</si>
  <si>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</si>
  <si>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</si>
  <si>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</si>
  <si>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</si>
  <si>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</si>
  <si>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</si>
  <si>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</si>
  <si>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</si>
  <si>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</si>
  <si>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</si>
  <si>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</si>
  <si>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</si>
  <si>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</si>
  <si>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</si>
  <si>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</si>
  <si>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</si>
  <si>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</si>
  <si>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</si>
  <si>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</si>
  <si>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</si>
  <si>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</si>
  <si>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</si>
  <si>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</si>
  <si>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</si>
  <si>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</si>
  <si>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</si>
  <si>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</si>
  <si>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</si>
  <si>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</si>
  <si>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</si>
  <si>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</si>
  <si>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</si>
  <si>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</si>
  <si>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</si>
  <si>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</si>
  <si>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</si>
  <si>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</si>
  <si>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</si>
  <si>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</si>
  <si>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</si>
  <si>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</si>
  <si>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</si>
  <si>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</si>
  <si>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</si>
  <si>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</si>
  <si>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</si>
  <si>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</si>
  <si>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</si>
  <si>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</si>
  <si>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</si>
  <si>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</si>
  <si>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</si>
  <si>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</si>
  <si>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</si>
  <si>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</si>
  <si>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</si>
  <si>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</si>
  <si>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</si>
  <si>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</si>
  <si>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</si>
  <si>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</si>
  <si>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</si>
  <si>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</si>
  <si>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</si>
  <si>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</si>
  <si>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</si>
  <si>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</si>
  <si>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</si>
  <si>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</si>
  <si>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</si>
  <si>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</si>
  <si>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</si>
  <si>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</si>
  <si>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</si>
  <si>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</si>
  <si>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</si>
  <si>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</si>
  <si>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</si>
  <si>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</si>
  <si>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</si>
  <si>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</si>
  <si>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</si>
  <si>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</si>
  <si>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</si>
  <si>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</si>
  <si>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</si>
  <si>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</si>
  <si>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</si>
  <si>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</si>
  <si>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</si>
  <si>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</si>
  <si>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</si>
  <si>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</si>
  <si>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</si>
  <si>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</si>
  <si>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</si>
  <si>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</si>
  <si>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</si>
  <si>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</si>
  <si>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</si>
  <si>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</si>
  <si>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</si>
  <si>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</si>
  <si>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</si>
  <si>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</si>
  <si>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</si>
  <si>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</si>
  <si>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</si>
  <si>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</si>
  <si>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</si>
  <si>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</si>
  <si>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</si>
  <si>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</si>
  <si>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</si>
  <si>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</si>
  <si>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</si>
  <si>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</si>
  <si>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</si>
  <si>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</si>
  <si>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</si>
  <si>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</si>
  <si>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</si>
  <si>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</si>
  <si>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</si>
  <si>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</si>
  <si>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</si>
  <si>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</si>
  <si>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</si>
  <si>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</si>
  <si>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</si>
  <si>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</si>
  <si>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</si>
  <si>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</si>
  <si>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</si>
  <si>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</si>
  <si>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</si>
  <si>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</si>
  <si>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</si>
  <si>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</si>
  <si>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</si>
  <si>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</si>
  <si>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</si>
  <si>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</si>
  <si>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</si>
  <si>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</si>
  <si>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</si>
  <si>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</si>
  <si>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</si>
  <si>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</si>
  <si>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</si>
  <si>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</si>
  <si>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</si>
  <si>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</si>
  <si>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</si>
  <si>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</si>
  <si>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</si>
  <si>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</si>
  <si>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</si>
  <si>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</si>
  <si>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</si>
  <si>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</si>
  <si>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</si>
  <si>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</si>
  <si>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</si>
  <si>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</si>
  <si>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</si>
  <si>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</si>
  <si>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</si>
  <si>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</si>
  <si>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</si>
  <si>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</si>
  <si>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</si>
  <si>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</si>
  <si>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</si>
  <si>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</si>
  <si>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</si>
  <si>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</si>
  <si>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</si>
  <si>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</si>
  <si>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</si>
  <si>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</si>
  <si>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</si>
  <si>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</si>
  <si>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</si>
  <si>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</si>
  <si>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</si>
  <si>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</si>
  <si>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</si>
  <si>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</si>
  <si>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</si>
  <si>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</si>
  <si>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</si>
  <si>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</si>
  <si>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</si>
  <si>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</si>
  <si>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</si>
  <si>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</si>
  <si>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</si>
  <si>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</si>
  <si>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</si>
  <si>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</si>
  <si>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</si>
  <si>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</si>
  <si>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</si>
  <si>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</si>
  <si>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</si>
  <si>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</si>
  <si>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</si>
  <si>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</si>
  <si>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</si>
  <si>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</si>
  <si>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</si>
  <si>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</si>
  <si>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</si>
  <si>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</si>
  <si>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</si>
  <si>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</si>
  <si>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</si>
  <si>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</si>
  <si>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</si>
  <si>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</si>
  <si>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</si>
  <si>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</si>
  <si>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</si>
  <si>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</si>
  <si>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</si>
  <si>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</si>
  <si>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</si>
  <si>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</si>
  <si>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</si>
  <si>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</si>
  <si>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</si>
  <si>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</si>
  <si>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</si>
  <si>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</si>
  <si>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</si>
  <si>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</si>
  <si>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</si>
  <si>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</si>
  <si>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</si>
  <si>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</si>
  <si>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</si>
  <si>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</si>
  <si>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</si>
  <si>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</si>
  <si>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</si>
  <si>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</si>
  <si>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</si>
  <si>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</si>
  <si>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</si>
  <si>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</si>
  <si>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</si>
  <si>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</si>
  <si>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</si>
  <si>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</si>
  <si>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</si>
  <si>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</si>
  <si>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</si>
  <si>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</si>
  <si>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</si>
  <si>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</si>
  <si>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</si>
  <si>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</si>
  <si>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</si>
  <si>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</si>
  <si>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</si>
  <si>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</si>
  <si>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</si>
  <si>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</si>
  <si>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</si>
  <si>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</si>
  <si>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</si>
  <si>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</si>
  <si>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</si>
  <si>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</si>
  <si>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</si>
  <si>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</si>
  <si>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</si>
  <si>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</si>
  <si>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</si>
  <si>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</si>
  <si>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</si>
  <si>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</si>
  <si>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</si>
  <si>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</si>
  <si>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</si>
  <si>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</si>
  <si>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</si>
  <si>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</si>
  <si>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</si>
  <si>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</si>
  <si>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</si>
  <si>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</si>
  <si>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</si>
  <si>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</si>
  <si>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</si>
  <si>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</si>
  <si>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</si>
  <si>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</si>
  <si>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</si>
  <si>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</si>
  <si>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</si>
  <si>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</si>
  <si>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</si>
  <si>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</si>
  <si>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</si>
  <si>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</si>
  <si>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</si>
  <si>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</si>
  <si>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</si>
  <si>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</si>
  <si>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</si>
  <si>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</si>
  <si>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</si>
  <si>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</si>
  <si>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</si>
  <si>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</si>
  <si>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</si>
  <si>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</si>
  <si>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</si>
  <si>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</si>
  <si>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</si>
  <si>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</si>
  <si>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</si>
  <si>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</si>
  <si>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</si>
  <si>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</si>
  <si>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</si>
  <si>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</si>
  <si>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</si>
  <si>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</si>
  <si>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</si>
  <si>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</si>
  <si>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</si>
  <si>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</si>
  <si>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</si>
  <si>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</si>
  <si>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</si>
  <si>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</si>
  <si>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</si>
  <si>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</si>
  <si>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</si>
  <si>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</si>
  <si>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</si>
  <si>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</si>
  <si>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</si>
  <si>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</si>
  <si>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</si>
  <si>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</si>
  <si>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</si>
  <si>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</si>
  <si>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</si>
  <si>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</si>
  <si>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</si>
  <si>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</si>
  <si>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</si>
  <si>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</si>
  <si>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</si>
  <si>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</si>
  <si>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</si>
  <si>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</si>
  <si>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</si>
  <si>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</si>
  <si>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</si>
  <si>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</si>
  <si>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</si>
  <si>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</si>
  <si>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</si>
  <si>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</si>
  <si>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</si>
  <si>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</si>
  <si>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</si>
  <si>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</si>
  <si>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</si>
  <si>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</si>
  <si>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</si>
  <si>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</si>
  <si>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</si>
  <si>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</si>
  <si>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</si>
  <si>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</si>
  <si>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</si>
  <si>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</si>
  <si>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</si>
  <si>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</si>
  <si>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</si>
  <si>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</si>
  <si>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</si>
  <si>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</si>
  <si>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</si>
  <si>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</si>
  <si>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</si>
  <si>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</si>
  <si>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</si>
  <si>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</si>
  <si>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</si>
  <si>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</si>
  <si>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</si>
  <si>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</si>
  <si>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</si>
  <si>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</si>
  <si>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</si>
  <si>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</si>
  <si>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</si>
  <si>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</si>
  <si>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</si>
  <si>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</si>
  <si>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</si>
  <si>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</si>
  <si>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</si>
  <si>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</si>
  <si>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</si>
  <si>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</si>
  <si>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</si>
  <si>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</si>
  <si>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</si>
  <si>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</si>
  <si>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</si>
  <si>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</si>
  <si>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</si>
  <si>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</si>
  <si>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</si>
  <si>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</si>
  <si>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</si>
  <si>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</si>
  <si>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</si>
  <si>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</si>
  <si>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</si>
  <si>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</si>
  <si>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</si>
  <si>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</si>
  <si>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</si>
  <si>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</si>
  <si>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</si>
  <si>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</si>
  <si>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</si>
  <si>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</si>
  <si>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</si>
  <si>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</si>
  <si>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</si>
  <si>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</si>
  <si>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</si>
  <si>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</si>
  <si>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</si>
  <si>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</si>
  <si>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</si>
  <si>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</si>
  <si>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</si>
  <si>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</si>
  <si>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</si>
  <si>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</si>
  <si>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</si>
  <si>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</si>
  <si>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</si>
  <si>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</si>
  <si>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</si>
  <si>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</si>
  <si>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</si>
  <si>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</si>
  <si>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</si>
  <si>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</si>
  <si>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</si>
  <si>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</si>
  <si>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</si>
  <si>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</si>
  <si>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</si>
  <si>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</si>
  <si>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</si>
  <si>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</si>
  <si>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</si>
  <si>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</si>
  <si>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</si>
  <si>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</si>
  <si>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</si>
  <si>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</si>
  <si>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</si>
  <si>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</si>
  <si>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</si>
  <si>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</si>
  <si>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</si>
  <si>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</si>
  <si>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</si>
  <si>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</si>
  <si>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</si>
  <si>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</si>
  <si>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</si>
  <si>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</si>
  <si>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</si>
  <si>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</si>
  <si>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</si>
  <si>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</si>
  <si>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</si>
  <si>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</si>
  <si>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</si>
  <si>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</si>
  <si>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</si>
  <si>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</si>
  <si>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</si>
  <si>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</si>
  <si>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</si>
  <si>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</si>
  <si>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</si>
  <si>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</si>
  <si>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</si>
  <si>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</si>
  <si>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</si>
  <si>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</si>
  <si>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</si>
  <si>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</si>
  <si>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</si>
  <si>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</si>
  <si>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</si>
  <si>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</si>
  <si>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</si>
  <si>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</si>
  <si>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</si>
  <si>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</si>
  <si>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</si>
  <si>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</si>
  <si>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</si>
  <si>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</si>
  <si>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</si>
  <si>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</si>
  <si>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</si>
  <si>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</si>
  <si>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</si>
  <si>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</si>
  <si>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</si>
  <si>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</si>
  <si>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</si>
  <si>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</si>
  <si>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</si>
  <si>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</si>
  <si>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</si>
  <si>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</si>
  <si>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</si>
  <si>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</si>
  <si>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</si>
  <si>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</si>
  <si>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</si>
  <si>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</si>
  <si>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</si>
  <si>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</si>
  <si>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</si>
  <si>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</si>
  <si>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</si>
  <si>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</si>
  <si>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</si>
  <si>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</si>
  <si>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</si>
  <si>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</si>
  <si>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</si>
  <si>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</si>
  <si>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</si>
  <si>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</si>
  <si>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</si>
  <si>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</si>
  <si>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</si>
  <si>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</si>
  <si>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</si>
  <si>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</si>
  <si>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</si>
  <si>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</si>
  <si>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</si>
  <si>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</si>
  <si>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</si>
  <si>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</si>
  <si>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</si>
  <si>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</si>
  <si>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</si>
  <si>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</si>
  <si>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</si>
  <si>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</si>
  <si>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</si>
  <si>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</si>
  <si>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</si>
  <si>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</si>
  <si>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</si>
  <si>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</si>
  <si>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</si>
  <si>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</si>
  <si>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</si>
  <si>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</si>
  <si>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</si>
  <si>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</si>
  <si>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</si>
  <si>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</si>
  <si>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</si>
  <si>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</si>
  <si>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</si>
  <si>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</si>
  <si>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</si>
  <si>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</si>
  <si>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</si>
  <si>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</si>
  <si>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</si>
  <si>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</si>
  <si>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</si>
  <si>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</si>
  <si>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</si>
  <si>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</si>
  <si>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</si>
  <si>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</si>
  <si>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</si>
  <si>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</si>
  <si>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</si>
  <si>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</si>
  <si>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</si>
  <si>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</si>
  <si>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</si>
  <si>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</si>
  <si>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</si>
  <si>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</si>
  <si>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</si>
  <si>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</si>
  <si>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</si>
  <si>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</si>
  <si>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</si>
  <si>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</si>
  <si>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</si>
  <si>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</si>
  <si>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</si>
  <si>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</si>
  <si>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</si>
  <si>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</si>
  <si>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</si>
  <si>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</si>
  <si>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</si>
  <si>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</si>
  <si>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</si>
  <si>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</si>
  <si>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</si>
  <si>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</si>
  <si>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</si>
  <si>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</si>
  <si>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</si>
  <si>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</si>
  <si>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</si>
  <si>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</si>
  <si>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</si>
  <si>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</si>
  <si>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</si>
  <si>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</si>
  <si>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</si>
  <si>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</si>
  <si>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</si>
  <si>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</si>
  <si>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</si>
  <si>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</si>
  <si>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</si>
  <si>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</si>
  <si>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</si>
  <si>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</si>
  <si>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</si>
  <si>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</si>
  <si>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</si>
  <si>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</si>
  <si>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</si>
  <si>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</si>
  <si>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</si>
  <si>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</si>
  <si>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</si>
  <si>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</si>
  <si>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</si>
  <si>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</si>
  <si>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</si>
  <si>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</si>
  <si>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</si>
  <si>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</si>
  <si>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</si>
  <si>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</si>
  <si>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</si>
  <si>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</si>
  <si>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</si>
  <si>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</si>
  <si>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</si>
  <si>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</si>
  <si>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</si>
  <si>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</si>
  <si>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</si>
  <si>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</si>
  <si>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</si>
  <si>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</si>
  <si>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</si>
  <si>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</si>
  <si>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</si>
  <si>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</si>
  <si>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</si>
  <si>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</si>
  <si>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</si>
  <si>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</si>
  <si>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</si>
  <si>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</si>
  <si>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</si>
  <si>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</si>
  <si>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</si>
  <si>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</si>
  <si>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</si>
  <si>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</si>
  <si>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</si>
  <si>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</si>
  <si>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</si>
  <si>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</si>
  <si>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</si>
  <si>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</si>
  <si>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</si>
  <si>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</si>
  <si>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</si>
  <si>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</si>
  <si>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</si>
  <si>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</si>
  <si>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</si>
  <si>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</si>
  <si>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</si>
  <si>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</si>
  <si>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</si>
  <si>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</si>
  <si>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</si>
  <si>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</si>
  <si>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</si>
  <si>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</si>
  <si>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</si>
  <si>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</si>
  <si>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</si>
  <si>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</si>
  <si>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</si>
  <si>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</si>
  <si>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</si>
  <si>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</si>
  <si>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</si>
  <si>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</si>
  <si>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</si>
  <si>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</si>
  <si>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</si>
  <si>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</si>
  <si>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</si>
  <si>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</si>
  <si>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</si>
  <si>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</si>
  <si>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</si>
  <si>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</si>
  <si>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</si>
  <si>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</si>
  <si>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</si>
  <si>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</si>
  <si>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</si>
  <si>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</si>
  <si>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</si>
  <si>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</si>
  <si>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</si>
  <si>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</si>
  <si>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</si>
  <si>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</si>
  <si>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</si>
  <si>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</si>
  <si>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</si>
  <si>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</si>
  <si>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</si>
  <si>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</si>
  <si>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</si>
  <si>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</si>
  <si>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</si>
  <si>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</si>
  <si>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</si>
  <si>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</si>
  <si>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</si>
  <si>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</si>
  <si>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</si>
  <si>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</si>
  <si>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</si>
  <si>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</si>
  <si>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</si>
  <si>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</si>
  <si>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</si>
  <si>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</si>
  <si>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</si>
  <si>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</si>
  <si>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</si>
  <si>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</si>
  <si>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</si>
  <si>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</si>
  <si>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</si>
  <si>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</si>
  <si>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</si>
  <si>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</si>
  <si>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</si>
  <si>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</si>
  <si>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</si>
  <si>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</si>
  <si>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</si>
  <si>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</si>
  <si>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</si>
  <si>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</si>
  <si>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</si>
  <si>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</si>
  <si>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</si>
  <si>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</si>
  <si>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</si>
  <si>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</si>
  <si>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</si>
  <si>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</si>
  <si>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</si>
  <si>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</si>
  <si>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</si>
  <si>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</si>
  <si>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</si>
  <si>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</si>
  <si>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</si>
  <si>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</si>
  <si>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</si>
  <si>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</si>
  <si>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</si>
  <si>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</si>
  <si>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</si>
  <si>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</si>
  <si>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</si>
  <si>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</si>
  <si>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</si>
  <si>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</si>
  <si>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</si>
  <si>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</si>
  <si>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</si>
  <si>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</si>
  <si>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</si>
  <si>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</si>
  <si>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</si>
  <si>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</si>
  <si>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</si>
  <si>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</si>
  <si>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</si>
  <si>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</si>
  <si>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</si>
  <si>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</si>
  <si>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</si>
  <si>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</si>
  <si>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</si>
  <si>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</si>
  <si>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</si>
  <si>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</si>
  <si>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</si>
  <si>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</si>
  <si>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</si>
  <si>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</si>
  <si>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</si>
  <si>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</si>
  <si>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</si>
  <si>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</si>
  <si>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</si>
  <si>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</si>
  <si>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</si>
  <si>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</si>
  <si>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</si>
  <si>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</si>
  <si>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</si>
  <si>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</si>
  <si>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</si>
  <si>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</si>
  <si>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</si>
  <si>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</si>
  <si>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</si>
  <si>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</si>
  <si>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</si>
  <si>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</si>
  <si>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</si>
  <si>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</si>
  <si>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</si>
  <si>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</si>
  <si>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</si>
  <si>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</si>
  <si>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</si>
  <si>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</si>
  <si>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</si>
  <si>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</si>
  <si>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</si>
  <si>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</si>
  <si>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</si>
  <si>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</si>
  <si>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</si>
  <si>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</si>
  <si>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</si>
  <si>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</si>
  <si>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</si>
  <si>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</si>
  <si>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</si>
  <si>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</si>
  <si>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</si>
  <si>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</si>
  <si>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</si>
  <si>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</si>
  <si>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</si>
  <si>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</si>
  <si>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</si>
  <si>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</si>
  <si>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</si>
  <si>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</si>
  <si>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</si>
  <si>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</si>
  <si>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</si>
  <si>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</si>
  <si>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</si>
  <si>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</si>
  <si>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</si>
  <si>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</si>
  <si>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</si>
  <si>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</si>
  <si>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</si>
  <si>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</si>
  <si>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</si>
  <si>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</si>
  <si>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</si>
  <si>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</si>
  <si>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</si>
  <si>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</si>
  <si>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</si>
  <si>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</si>
  <si>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</si>
  <si>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</si>
  <si>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</si>
  <si>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</si>
  <si>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</si>
  <si>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</si>
  <si>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</si>
  <si>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</si>
  <si>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</si>
  <si>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</si>
  <si>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</si>
  <si>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</si>
  <si>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</si>
  <si>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</si>
  <si>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</si>
  <si>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</si>
  <si>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</si>
  <si>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</si>
  <si>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</si>
  <si>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</si>
  <si>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</si>
  <si>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</si>
  <si>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</si>
  <si>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</si>
  <si>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</si>
  <si>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</si>
  <si>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</si>
  <si>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</si>
  <si>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</si>
  <si>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</si>
  <si>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</si>
  <si>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</si>
  <si>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</si>
  <si>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</si>
  <si>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</si>
  <si>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</si>
  <si>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</si>
  <si>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</si>
  <si>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</si>
  <si>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</si>
  <si>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</si>
  <si>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</si>
  <si>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</si>
  <si>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</si>
  <si>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</si>
  <si>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</si>
  <si>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</si>
  <si>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</si>
  <si>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</si>
  <si>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</si>
  <si>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</si>
  <si>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</si>
  <si>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</si>
  <si>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</si>
  <si>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</si>
  <si>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</si>
  <si>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</si>
  <si>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</si>
  <si>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</si>
  <si>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</si>
  <si>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</si>
  <si>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</si>
  <si>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</si>
  <si>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</si>
  <si>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</si>
  <si>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</si>
  <si>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</si>
  <si>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</si>
  <si>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</si>
  <si>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</si>
  <si>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</si>
  <si>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</si>
  <si>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</si>
  <si>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</si>
  <si>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</si>
  <si>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</si>
  <si>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</si>
  <si>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</si>
  <si>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</si>
  <si>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</si>
  <si>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</si>
  <si>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</si>
  <si>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</si>
  <si>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</si>
  <si>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</si>
  <si>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</si>
  <si>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</si>
  <si>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</si>
  <si>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</si>
  <si>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</si>
  <si>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</si>
  <si>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</si>
  <si>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</si>
  <si>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</si>
  <si>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</si>
  <si>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</si>
  <si>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</si>
  <si>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</si>
  <si>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</si>
  <si>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</si>
  <si>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</si>
  <si>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</si>
  <si>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</si>
  <si>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</si>
  <si>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</si>
  <si>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</si>
  <si>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</si>
  <si>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</si>
  <si>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</si>
  <si>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</si>
  <si>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</si>
  <si>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</si>
  <si>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</si>
  <si>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</si>
  <si>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</si>
  <si>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</si>
  <si>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</si>
  <si>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</si>
  <si>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</si>
  <si>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</si>
  <si>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</si>
  <si>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</si>
  <si>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</si>
  <si>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</si>
  <si>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</si>
  <si>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</si>
  <si>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</si>
  <si>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</si>
  <si>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</si>
  <si>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</si>
  <si>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</si>
  <si>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</si>
  <si>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</si>
  <si>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</si>
  <si>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</si>
  <si>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</si>
  <si>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</si>
  <si>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</si>
  <si>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</si>
  <si>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</si>
  <si>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</si>
  <si>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</si>
  <si>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</si>
  <si>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</si>
  <si>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</si>
  <si>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</si>
  <si>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</si>
  <si>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</si>
  <si>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</si>
  <si>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</si>
  <si>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</si>
  <si>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</si>
  <si>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</si>
  <si>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</si>
  <si>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</si>
  <si>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</si>
  <si>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</si>
  <si>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</si>
  <si>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</si>
  <si>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</si>
  <si>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</si>
  <si>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</si>
  <si>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</si>
  <si>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</si>
  <si>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</si>
  <si>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</si>
  <si>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</si>
  <si>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</si>
  <si>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</si>
  <si>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</si>
  <si>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</si>
  <si>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</si>
  <si>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</si>
  <si>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</si>
  <si>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</si>
  <si>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</si>
  <si>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</si>
  <si>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</si>
  <si>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</si>
  <si>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</si>
  <si>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</si>
  <si>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</si>
  <si>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</si>
  <si>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</si>
  <si>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</si>
  <si>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</si>
  <si>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</si>
  <si>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</si>
  <si>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</si>
  <si>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</si>
  <si>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</si>
  <si>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</si>
  <si>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</si>
  <si>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</si>
  <si>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</si>
  <si>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</si>
  <si>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</si>
  <si>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</si>
  <si>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</si>
  <si>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</si>
  <si>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</si>
  <si>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</si>
  <si>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</si>
  <si>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</si>
  <si>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</si>
  <si>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</si>
  <si>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</si>
  <si>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</si>
  <si>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</si>
  <si>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</si>
  <si>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</si>
  <si>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</si>
  <si>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</si>
  <si>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</si>
  <si>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</si>
  <si>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</si>
  <si>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</si>
  <si>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</si>
  <si>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</si>
  <si>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</si>
  <si>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</si>
  <si>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</si>
  <si>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</si>
  <si>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</si>
  <si>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</si>
  <si>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</si>
  <si>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</si>
  <si>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</si>
  <si>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</si>
  <si>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</si>
  <si>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</si>
  <si>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</si>
  <si>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</si>
  <si>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</si>
  <si>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</si>
  <si>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</si>
  <si>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</si>
  <si>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</si>
  <si>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</si>
  <si>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</si>
  <si>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</si>
  <si>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</si>
  <si>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</si>
  <si>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</si>
  <si>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</si>
  <si>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</si>
  <si>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</si>
  <si>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</si>
  <si>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</si>
  <si>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</si>
  <si>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</si>
  <si>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</si>
  <si>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</si>
  <si>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</si>
  <si>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</si>
  <si>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</si>
  <si>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</si>
  <si>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</si>
  <si>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</si>
  <si>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</si>
  <si>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</si>
  <si>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</si>
  <si>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</si>
  <si>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</si>
  <si>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</si>
  <si>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</si>
  <si>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</si>
  <si>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</si>
  <si>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</si>
  <si>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</si>
  <si>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</si>
  <si>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</si>
  <si>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</si>
  <si>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</si>
  <si>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</si>
  <si>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</si>
  <si>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</si>
  <si>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</si>
  <si>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</si>
  <si>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</si>
  <si>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</si>
  <si>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</si>
  <si>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</si>
  <si>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</si>
  <si>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</si>
  <si>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</si>
  <si>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</si>
  <si>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</si>
  <si>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</si>
  <si>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</si>
  <si>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</si>
  <si>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</si>
  <si>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</si>
  <si>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</si>
  <si>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</si>
  <si>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</si>
  <si>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</si>
  <si>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</si>
  <si>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</si>
  <si>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</si>
  <si>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</si>
  <si>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</si>
  <si>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</si>
  <si>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</si>
  <si>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</si>
  <si>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</si>
  <si>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</si>
  <si>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</si>
  <si>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</si>
  <si>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</si>
  <si>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</si>
  <si>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</si>
  <si>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</si>
  <si>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</si>
  <si>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</si>
  <si>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</si>
  <si>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</si>
  <si>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</si>
  <si>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</si>
  <si>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</si>
  <si>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</si>
  <si>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</si>
  <si>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</si>
  <si>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</si>
  <si>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</si>
  <si>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</si>
  <si>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</si>
  <si>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</si>
  <si>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</si>
  <si>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</si>
  <si>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</si>
  <si>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</si>
  <si>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</si>
  <si>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</si>
  <si>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</si>
  <si>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</si>
  <si>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</si>
  <si>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</si>
  <si>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</si>
  <si>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</si>
  <si>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</si>
  <si>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</si>
  <si>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</si>
  <si>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</si>
  <si>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</si>
  <si>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</si>
  <si>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</si>
  <si>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</si>
  <si>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</si>
  <si>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</si>
  <si>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</si>
  <si>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</si>
  <si>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</si>
  <si>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</si>
  <si>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</si>
  <si>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</si>
  <si>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</si>
  <si>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</si>
  <si>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</si>
  <si>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</si>
  <si>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</si>
  <si>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</si>
  <si>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</si>
  <si>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</si>
  <si>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</si>
  <si>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</si>
  <si>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</si>
  <si>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</si>
  <si>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</si>
  <si>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</si>
  <si>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</si>
  <si>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</si>
  <si>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</si>
  <si>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</si>
  <si>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</si>
  <si>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</si>
  <si>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</si>
  <si>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</si>
  <si>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</si>
  <si>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</si>
  <si>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</si>
  <si>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</si>
  <si>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</si>
  <si>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</si>
  <si>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</si>
  <si>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</si>
  <si>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</si>
  <si>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</si>
  <si>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</si>
  <si>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</si>
  <si>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</si>
  <si>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</si>
  <si>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</si>
  <si>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</si>
  <si>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</si>
  <si>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</si>
  <si>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</si>
  <si>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</si>
  <si>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</si>
  <si>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</si>
  <si>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</si>
  <si>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</si>
  <si>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</si>
  <si>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</si>
  <si>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</si>
  <si>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</si>
  <si>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</si>
  <si>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</si>
  <si>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</si>
  <si>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</si>
  <si>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</si>
  <si>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</si>
  <si>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</si>
  <si>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</si>
  <si>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</si>
  <si>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</si>
  <si>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</si>
  <si>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</si>
  <si>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</si>
  <si>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</si>
  <si>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</si>
  <si>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</si>
  <si>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</si>
  <si>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</si>
  <si>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</si>
  <si>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</si>
  <si>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</si>
  <si>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</si>
  <si>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</si>
  <si>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</si>
  <si>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</si>
  <si>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</si>
  <si>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</si>
  <si>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</si>
  <si>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</si>
  <si>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</si>
  <si>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</si>
  <si>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</si>
  <si>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</si>
  <si>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</si>
  <si>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</si>
  <si>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</si>
  <si>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</si>
  <si>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</si>
  <si>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</si>
  <si>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</si>
  <si>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</si>
  <si>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</si>
  <si>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</si>
  <si>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</si>
  <si>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</si>
  <si>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</si>
  <si>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</si>
  <si>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</si>
  <si>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</si>
  <si>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</si>
  <si>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</si>
  <si>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</si>
  <si>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</si>
  <si>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</si>
  <si>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</si>
  <si>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</si>
  <si>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</si>
  <si>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</si>
  <si>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</si>
  <si>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</si>
  <si>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</si>
  <si>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</si>
  <si>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</si>
  <si>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</si>
  <si>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</si>
  <si>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</si>
  <si>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</si>
  <si>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</si>
  <si>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</si>
  <si>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</si>
  <si>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</si>
  <si>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</si>
  <si>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</si>
  <si>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</si>
  <si>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</si>
  <si>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</si>
  <si>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</si>
  <si>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</si>
  <si>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</si>
  <si>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</si>
  <si>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</si>
  <si>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</si>
  <si>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</si>
  <si>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</si>
  <si>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</si>
  <si>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</si>
  <si>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</si>
  <si>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</si>
  <si>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</si>
  <si>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</si>
  <si>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</si>
  <si>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</si>
  <si>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</si>
  <si>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</si>
  <si>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</si>
  <si>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</si>
  <si>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</si>
  <si>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</si>
  <si>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</si>
  <si>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</si>
  <si>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</si>
  <si>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</si>
  <si>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</si>
  <si>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</si>
  <si>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</si>
  <si>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</si>
  <si>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</si>
  <si>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</si>
  <si>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</si>
  <si>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</si>
  <si>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</si>
  <si>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</si>
  <si>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</si>
  <si>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</si>
  <si>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</si>
  <si>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</si>
  <si>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</si>
  <si>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</si>
  <si>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</si>
  <si>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</si>
  <si>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</si>
  <si>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</si>
  <si>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</si>
  <si>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</si>
  <si>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</si>
  <si>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</si>
  <si>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</si>
  <si>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</si>
  <si>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</si>
  <si>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</si>
  <si>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</si>
  <si>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</si>
  <si>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</si>
  <si>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</si>
  <si>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</si>
  <si>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</si>
  <si>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</si>
  <si>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</si>
  <si>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</si>
  <si>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</si>
  <si>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</si>
  <si>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</si>
  <si>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</si>
  <si>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</si>
  <si>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</si>
  <si>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</si>
  <si>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</si>
  <si>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</si>
  <si>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</si>
  <si>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</si>
  <si>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</si>
  <si>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</si>
  <si>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</si>
  <si>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</si>
  <si>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</si>
  <si>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</si>
  <si>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</si>
  <si>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</si>
  <si>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</si>
  <si>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</si>
  <si>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</si>
  <si>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</si>
  <si>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</si>
  <si>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</si>
  <si>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</si>
  <si>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</si>
  <si>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</si>
  <si>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</si>
  <si>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</si>
  <si>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</si>
  <si>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</si>
  <si>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</si>
  <si>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</si>
  <si>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</si>
  <si>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</si>
  <si>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</si>
  <si>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</si>
  <si>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</si>
  <si>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</si>
  <si>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</si>
  <si>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</si>
  <si>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</si>
  <si>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</si>
  <si>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</si>
  <si>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</si>
  <si>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</si>
  <si>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</si>
  <si>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</si>
  <si>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</si>
  <si>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</si>
  <si>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</si>
  <si>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</si>
  <si>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</si>
  <si>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</si>
  <si>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</si>
  <si>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</si>
  <si>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</si>
  <si>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</si>
  <si>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</si>
  <si>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</si>
  <si>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</si>
  <si>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</si>
  <si>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</si>
  <si>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</si>
  <si>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</si>
  <si>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</si>
  <si>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</si>
  <si>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</si>
  <si>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</si>
  <si>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</si>
  <si>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</si>
  <si>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</si>
  <si>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</si>
  <si>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</si>
  <si>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</si>
  <si>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</si>
  <si>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</si>
  <si>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</si>
  <si>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</si>
  <si>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</si>
  <si>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</si>
  <si>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</si>
  <si>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</si>
  <si>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</si>
  <si>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</si>
  <si>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</si>
  <si>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</si>
  <si>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</si>
  <si>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</si>
  <si>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</si>
  <si>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</si>
  <si>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</si>
  <si>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</si>
  <si>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</si>
  <si>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</si>
  <si>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</si>
  <si>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</si>
  <si>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</si>
  <si>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</si>
  <si>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</si>
  <si>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</si>
  <si>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</si>
  <si>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</si>
  <si>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</si>
  <si>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</si>
  <si>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</si>
  <si>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</si>
  <si>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</si>
  <si>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</si>
  <si>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</si>
  <si>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</si>
  <si>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</si>
  <si>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</si>
  <si>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</si>
  <si>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</si>
  <si>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</si>
  <si>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</si>
  <si>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</si>
  <si>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</si>
  <si>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</si>
  <si>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</si>
  <si>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</si>
  <si>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</si>
  <si>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</si>
  <si>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</si>
  <si>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</si>
  <si>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</si>
  <si>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</si>
  <si>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</si>
  <si>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</si>
  <si>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</si>
  <si>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</si>
  <si>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</si>
  <si>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</si>
  <si>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</si>
  <si>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</si>
  <si>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</si>
  <si>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</si>
  <si>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</si>
  <si>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</si>
  <si>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</si>
  <si>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</si>
  <si>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</si>
  <si>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</si>
  <si>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</si>
  <si>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</si>
  <si>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</si>
  <si>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</si>
  <si>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</si>
  <si>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</si>
  <si>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</si>
  <si>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</si>
  <si>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</si>
  <si>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</si>
  <si>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</si>
  <si>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</si>
  <si>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</si>
  <si>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</si>
  <si>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</si>
  <si>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</si>
  <si>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</si>
  <si>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</si>
  <si>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</si>
  <si>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</si>
  <si>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</si>
  <si>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</si>
  <si>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</si>
  <si>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</si>
  <si>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</si>
  <si>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</si>
  <si>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</si>
  <si>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</si>
  <si>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</si>
  <si>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</si>
  <si>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</si>
  <si>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</si>
  <si>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</si>
  <si>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</si>
  <si>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</si>
  <si>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</si>
  <si>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</si>
  <si>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</si>
  <si>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</si>
  <si>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</si>
  <si>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</si>
  <si>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</si>
  <si>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</si>
  <si>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</si>
  <si>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</si>
  <si>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</si>
  <si>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</si>
  <si>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</si>
  <si>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</si>
  <si>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</si>
  <si>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</si>
  <si>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</si>
  <si>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</si>
  <si>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</si>
  <si>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</si>
  <si>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</si>
  <si>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</si>
  <si>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</si>
  <si>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</si>
  <si>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</si>
  <si>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</si>
  <si>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</si>
  <si>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</si>
  <si>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</si>
  <si>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</si>
  <si>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</si>
  <si>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</si>
  <si>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</si>
  <si>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</si>
  <si>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</si>
  <si>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</si>
  <si>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</si>
  <si>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</si>
  <si>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</si>
  <si>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</si>
  <si>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</si>
  <si>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</si>
  <si>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</si>
  <si>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</si>
  <si>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</si>
  <si>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</si>
  <si>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</si>
  <si>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</si>
  <si>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</si>
  <si>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</si>
  <si>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</si>
  <si>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</si>
  <si>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</si>
  <si>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</si>
  <si>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</si>
  <si>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</si>
  <si>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</si>
  <si>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</si>
  <si>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</si>
  <si>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</si>
  <si>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</si>
  <si>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</si>
  <si>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</si>
  <si>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</si>
  <si>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</si>
  <si>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</si>
  <si>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</si>
  <si>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</si>
  <si>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</si>
  <si>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</si>
  <si>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</si>
  <si>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</si>
  <si>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</si>
  <si>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</si>
  <si>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</si>
  <si>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</si>
  <si>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</si>
  <si>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</si>
  <si>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</si>
  <si>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</si>
  <si>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</si>
  <si>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</si>
  <si>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</si>
  <si>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</si>
  <si>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</si>
  <si>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</si>
  <si>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</si>
  <si>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</si>
  <si>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</si>
  <si>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</si>
  <si>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</si>
  <si>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</si>
  <si>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</si>
  <si>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</si>
  <si>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</si>
  <si>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</si>
  <si>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</si>
  <si>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</si>
  <si>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</si>
  <si>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</si>
  <si>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</si>
  <si>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</si>
  <si>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</si>
  <si>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</si>
  <si>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</si>
  <si>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</si>
  <si>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</si>
  <si>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</si>
  <si>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</si>
  <si>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</si>
  <si>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</si>
  <si>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</si>
  <si>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</si>
  <si>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</si>
  <si>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</si>
  <si>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</si>
  <si>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</si>
  <si>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</si>
  <si>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</si>
  <si>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</si>
  <si>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</si>
  <si>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</si>
  <si>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</si>
  <si>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</si>
  <si>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</si>
  <si>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</si>
  <si>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</si>
  <si>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</si>
  <si>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</si>
  <si>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</si>
  <si>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</si>
  <si>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</si>
  <si>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</si>
  <si>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</si>
  <si>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</si>
  <si>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</si>
  <si>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</si>
  <si>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</si>
  <si>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</si>
  <si>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</si>
  <si>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</si>
  <si>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</si>
  <si>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</si>
  <si>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</si>
  <si>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</si>
  <si>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</si>
  <si>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</si>
  <si>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</si>
  <si>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</si>
  <si>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</si>
  <si>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</si>
  <si>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</si>
  <si>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</si>
  <si>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</si>
  <si>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</si>
  <si>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</si>
  <si>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</si>
  <si>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</si>
  <si>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</si>
  <si>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</si>
  <si>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</si>
  <si>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</si>
  <si>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</si>
  <si>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</si>
  <si>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</si>
  <si>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</si>
  <si>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</si>
  <si>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</si>
  <si>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</si>
  <si>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</si>
  <si>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</si>
  <si>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</si>
  <si>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</si>
  <si>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</si>
  <si>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</si>
  <si>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</si>
  <si>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</si>
  <si>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</si>
  <si>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</si>
  <si>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</si>
  <si>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</si>
  <si>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</si>
  <si>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</si>
  <si>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</si>
  <si>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</si>
  <si>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</si>
  <si>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</si>
  <si>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</si>
  <si>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</si>
  <si>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</si>
  <si>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</si>
  <si>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</si>
  <si>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</si>
  <si>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</si>
  <si>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</si>
  <si>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</si>
  <si>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</si>
  <si>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</si>
  <si>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</si>
  <si>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</si>
  <si>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</si>
  <si>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</si>
  <si>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</si>
  <si>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</si>
  <si>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</si>
  <si>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</si>
  <si>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</si>
  <si>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</si>
  <si>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</si>
  <si>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</si>
  <si>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</si>
  <si>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</si>
  <si>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</si>
  <si>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</si>
  <si>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</si>
  <si>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</si>
  <si>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</si>
  <si>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</si>
  <si>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</si>
  <si>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</si>
  <si>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</si>
  <si>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</si>
  <si>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</si>
  <si>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</si>
  <si>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</si>
  <si>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</si>
  <si>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</si>
  <si>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</si>
  <si>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</si>
  <si>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</si>
  <si>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</si>
  <si>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</si>
  <si>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</si>
  <si>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</si>
  <si>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</si>
  <si>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</si>
  <si>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</si>
  <si>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</si>
  <si>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</si>
  <si>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</si>
  <si>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</si>
  <si>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</si>
  <si>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</si>
  <si>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</si>
  <si>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</si>
  <si>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</si>
  <si>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</si>
  <si>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</si>
  <si>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</si>
  <si>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</si>
  <si>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</si>
  <si>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</si>
  <si>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</si>
  <si>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</si>
  <si>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</si>
  <si>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</si>
  <si>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</si>
  <si>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</si>
  <si>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</si>
  <si>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</si>
  <si>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</si>
  <si>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</si>
  <si>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</si>
  <si>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</si>
  <si>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</si>
  <si>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</si>
  <si>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</si>
  <si>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</si>
  <si>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</si>
  <si>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</si>
  <si>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</si>
  <si>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</si>
  <si>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</si>
  <si>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</si>
  <si>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</si>
  <si>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</si>
  <si>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</si>
  <si>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</si>
  <si>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</si>
  <si>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</si>
  <si>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</si>
  <si>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</si>
  <si>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</si>
  <si>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</si>
  <si>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</si>
  <si>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</si>
  <si>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</si>
  <si>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</si>
  <si>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</si>
  <si>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</si>
  <si>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</si>
  <si>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</si>
  <si>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</si>
  <si>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</si>
  <si>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</si>
  <si>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</si>
  <si>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</si>
  <si>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</si>
  <si>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</si>
  <si>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</si>
  <si>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</si>
  <si>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</si>
  <si>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</si>
  <si>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</si>
  <si>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</si>
  <si>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</si>
  <si>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</si>
  <si>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</si>
  <si>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</si>
  <si>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</si>
  <si>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</si>
  <si>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</si>
  <si>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</si>
  <si>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</si>
  <si>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</si>
  <si>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</si>
  <si>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</si>
  <si>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</si>
  <si>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</si>
  <si>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</si>
  <si>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</si>
  <si>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</si>
  <si>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</si>
  <si>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</si>
  <si>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</si>
  <si>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</si>
  <si>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</si>
  <si>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</si>
  <si>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</si>
  <si>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</si>
  <si>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</si>
  <si>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</si>
  <si>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</si>
  <si>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</si>
  <si>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</si>
  <si>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</si>
  <si>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</si>
  <si>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</si>
  <si>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</si>
  <si>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</si>
  <si>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</si>
  <si>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</si>
  <si>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</si>
  <si>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</si>
  <si>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</si>
  <si>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</si>
  <si>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</si>
  <si>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</si>
  <si>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</si>
  <si>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</si>
  <si>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</si>
  <si>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</si>
  <si>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</si>
  <si>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</si>
  <si>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</si>
  <si>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</si>
  <si>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</si>
  <si>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</si>
  <si>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</si>
  <si>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</si>
  <si>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</si>
  <si>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</si>
  <si>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</si>
  <si>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</si>
  <si>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</si>
  <si>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</si>
  <si>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</si>
  <si>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</si>
  <si>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</si>
  <si>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</si>
  <si>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</si>
  <si>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</si>
  <si>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</si>
  <si>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</si>
  <si>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</si>
  <si>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</si>
  <si>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</si>
  <si>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</si>
  <si>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</si>
  <si>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</si>
  <si>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</si>
  <si>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</si>
  <si>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</si>
  <si>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</si>
  <si>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</si>
  <si>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</si>
  <si>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</si>
  <si>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</si>
  <si>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</si>
  <si>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</si>
  <si>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</si>
  <si>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</si>
  <si>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</si>
  <si>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</si>
  <si>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</si>
  <si>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</si>
  <si>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</si>
  <si>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</si>
  <si>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</si>
  <si>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</si>
  <si>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</si>
  <si>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</si>
  <si>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</si>
  <si>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</si>
  <si>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</si>
  <si>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</si>
  <si>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</si>
  <si>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</si>
  <si>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</si>
  <si>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</si>
  <si>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</si>
  <si>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</si>
  <si>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</si>
  <si>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</si>
  <si>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</si>
  <si>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</si>
  <si>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</si>
  <si>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</si>
  <si>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</si>
  <si>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</si>
  <si>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</si>
  <si>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</si>
  <si>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</si>
  <si>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</si>
  <si>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</si>
  <si>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</si>
  <si>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</si>
  <si>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</si>
  <si>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</si>
  <si>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</si>
  <si>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</si>
  <si>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</si>
  <si>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</si>
  <si>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</si>
  <si>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</si>
  <si>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</si>
  <si>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</si>
  <si>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</si>
  <si>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</si>
  <si>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</si>
  <si>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</si>
  <si>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</si>
  <si>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</si>
  <si>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</si>
  <si>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</si>
  <si>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</si>
  <si>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</si>
  <si>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</si>
  <si>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</si>
  <si>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</si>
  <si>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</si>
  <si>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</si>
  <si>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</si>
  <si>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</si>
  <si>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</si>
  <si>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</si>
  <si>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</si>
  <si>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</si>
  <si>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</si>
  <si>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</si>
  <si>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</si>
  <si>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</si>
  <si>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</si>
  <si>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</si>
  <si>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</si>
  <si>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</si>
  <si>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</si>
  <si>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</si>
  <si>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</si>
  <si>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</si>
  <si>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</si>
  <si>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</si>
  <si>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</si>
  <si>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</si>
  <si>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</si>
  <si>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</si>
  <si>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</si>
  <si>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</si>
  <si>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</si>
  <si>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</si>
  <si>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</si>
  <si>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</si>
  <si>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</si>
  <si>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</si>
  <si>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</si>
  <si>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</si>
  <si>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</si>
  <si>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</si>
  <si>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</si>
  <si>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</si>
  <si>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</si>
  <si>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</si>
  <si>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</si>
  <si>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</si>
  <si>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</si>
  <si>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</si>
  <si>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</si>
  <si>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</si>
  <si>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</si>
  <si>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</si>
  <si>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</si>
  <si>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</si>
  <si>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</si>
  <si>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</si>
  <si>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</si>
  <si>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</si>
  <si>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</si>
  <si>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</si>
  <si>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</si>
  <si>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</si>
  <si>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</si>
  <si>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</si>
  <si>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</si>
  <si>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</si>
  <si>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</si>
  <si>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</si>
  <si>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</si>
  <si>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</si>
  <si>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</si>
  <si>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</si>
  <si>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</si>
  <si>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</si>
  <si>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</si>
  <si>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</si>
  <si>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</si>
  <si>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</si>
  <si>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</si>
  <si>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</si>
  <si>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</si>
  <si>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</si>
  <si>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</si>
  <si>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</si>
  <si>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</si>
  <si>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</si>
  <si>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</si>
  <si>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</si>
  <si>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</si>
  <si>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</si>
  <si>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</si>
  <si>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</si>
  <si>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</si>
  <si>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</si>
  <si>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</si>
  <si>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</si>
  <si>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</si>
  <si>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</si>
  <si>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</si>
  <si>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</si>
  <si>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</si>
  <si>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</si>
  <si>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</si>
  <si>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</si>
  <si>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</si>
  <si>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</si>
  <si>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</si>
  <si>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</si>
  <si>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</si>
  <si>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</si>
  <si>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</si>
  <si>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</si>
  <si>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</si>
  <si>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</si>
  <si>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</si>
  <si>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</si>
  <si>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</si>
  <si>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</si>
  <si>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</si>
  <si>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</si>
  <si>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</si>
  <si>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</si>
  <si>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</si>
  <si>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</si>
  <si>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</si>
  <si>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</si>
  <si>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</si>
  <si>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</si>
  <si>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</si>
  <si>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</si>
  <si>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</si>
  <si>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</si>
  <si>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</si>
  <si>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</si>
  <si>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</si>
  <si>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</si>
  <si>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</si>
  <si>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</si>
  <si>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</si>
  <si>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</si>
  <si>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</si>
  <si>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</si>
  <si>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</si>
  <si>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</si>
  <si>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</si>
  <si>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</si>
  <si>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</si>
  <si>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</si>
  <si>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</si>
  <si>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</si>
  <si>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</si>
  <si>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</si>
  <si>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</si>
  <si>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</si>
  <si>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</si>
  <si>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</si>
  <si>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</si>
  <si>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</si>
  <si>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</si>
  <si>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</si>
  <si>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</si>
  <si>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</si>
  <si>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</si>
  <si>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</si>
  <si>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</si>
  <si>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</si>
  <si>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</si>
  <si>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</si>
  <si>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</si>
  <si>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</si>
  <si>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</si>
  <si>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</si>
  <si>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</si>
  <si>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</si>
  <si>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</si>
  <si>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</si>
  <si>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</si>
  <si>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</si>
  <si>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</si>
  <si>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</si>
  <si>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</si>
  <si>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</si>
  <si>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</si>
  <si>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</si>
  <si>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</si>
  <si>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</si>
  <si>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</si>
  <si>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</si>
  <si>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</si>
  <si>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</si>
  <si>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</si>
  <si>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</si>
  <si>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</si>
  <si>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</si>
  <si>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</si>
  <si>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</si>
  <si>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</si>
  <si>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</si>
  <si>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</si>
  <si>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</si>
  <si>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</si>
  <si>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</si>
  <si>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</si>
  <si>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</si>
  <si>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</si>
  <si>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</si>
  <si>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</si>
  <si>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</si>
  <si>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</si>
  <si>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</si>
  <si>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</si>
  <si>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</si>
  <si>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</si>
  <si>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</si>
  <si>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</si>
  <si>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</si>
  <si>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</si>
  <si>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</si>
  <si>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</si>
  <si>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</si>
  <si>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</si>
  <si>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</si>
  <si>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</si>
  <si>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</si>
  <si>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</si>
  <si>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</si>
  <si>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</si>
  <si>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</si>
  <si>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</si>
  <si>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</si>
  <si>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</si>
  <si>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</si>
  <si>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</si>
  <si>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</si>
  <si>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</si>
  <si>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</si>
  <si>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</si>
  <si>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</si>
  <si>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</si>
  <si>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</si>
  <si>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</si>
  <si>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</si>
  <si>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</si>
  <si>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</si>
  <si>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</si>
  <si>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</si>
  <si>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</si>
  <si>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</si>
  <si>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</si>
  <si>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</si>
  <si>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</si>
  <si>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</si>
  <si>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</si>
  <si>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</si>
  <si>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</si>
  <si>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</si>
  <si>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</si>
  <si>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</si>
  <si>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</si>
  <si>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</si>
  <si>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</si>
  <si>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</si>
  <si>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</si>
  <si>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</si>
  <si>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</si>
  <si>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</si>
  <si>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</si>
  <si>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</si>
  <si>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</si>
  <si>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</si>
  <si>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</si>
  <si>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</si>
  <si>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</si>
  <si>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</si>
  <si>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</si>
  <si>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</si>
  <si>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</si>
  <si>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</si>
  <si>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</si>
  <si>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</si>
  <si>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</si>
  <si>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</si>
  <si>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</si>
  <si>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</si>
  <si>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</si>
  <si>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</si>
  <si>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</si>
  <si>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</si>
  <si>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</si>
  <si>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</si>
  <si>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</si>
  <si>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</si>
  <si>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</si>
  <si>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</si>
  <si>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</si>
  <si>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</si>
  <si>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</si>
  <si>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</si>
  <si>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</si>
  <si>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</si>
  <si>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</si>
  <si>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</si>
  <si>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</si>
  <si>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</si>
  <si>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</si>
  <si>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</si>
  <si>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</si>
  <si>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</si>
  <si>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</si>
  <si>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</si>
  <si>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</si>
  <si>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</si>
  <si>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</si>
  <si>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</si>
  <si>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</si>
  <si>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</si>
  <si>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</si>
  <si>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</si>
  <si>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</si>
  <si>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</si>
  <si>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</si>
  <si>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</si>
  <si>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</si>
  <si>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</si>
  <si>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</si>
  <si>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</si>
  <si>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</si>
  <si>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</si>
  <si>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</si>
  <si>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</si>
  <si>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</si>
  <si>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</si>
  <si>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</si>
  <si>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</si>
  <si>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</si>
  <si>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</si>
  <si>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</si>
  <si>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</si>
  <si>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</si>
  <si>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</si>
  <si>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</si>
  <si>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</si>
  <si>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</si>
  <si>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</si>
  <si>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</si>
  <si>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</si>
  <si>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</si>
  <si>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</si>
  <si>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</si>
  <si>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</si>
  <si>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</si>
  <si>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</si>
  <si>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</si>
  <si>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</si>
  <si>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</si>
  <si>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</si>
  <si>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</si>
  <si>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</si>
  <si>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</si>
  <si>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</si>
  <si>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</si>
  <si>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</si>
  <si>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</si>
  <si>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</si>
  <si>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</si>
  <si>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</si>
  <si>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</si>
  <si>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</si>
  <si>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</si>
  <si>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</si>
  <si>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</si>
  <si>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</si>
  <si>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</si>
  <si>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</si>
  <si>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</si>
  <si>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</si>
  <si>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</si>
  <si>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</si>
  <si>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</si>
  <si>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</si>
  <si>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</si>
  <si>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</si>
  <si>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</si>
  <si>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</si>
  <si>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</si>
  <si>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</si>
  <si>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</si>
  <si>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</si>
  <si>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</si>
  <si>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</si>
  <si>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</si>
  <si>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</si>
  <si>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</si>
  <si>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</si>
  <si>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</si>
  <si>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</si>
  <si>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</si>
  <si>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</si>
  <si>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</si>
  <si>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</si>
  <si>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</si>
  <si>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</si>
  <si>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</si>
  <si>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</si>
  <si>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</si>
  <si>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</si>
  <si>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</si>
  <si>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</si>
  <si>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</si>
  <si>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</si>
  <si>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</si>
  <si>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</si>
  <si>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</si>
  <si>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</si>
  <si>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</si>
  <si>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</si>
  <si>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</si>
  <si>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</si>
  <si>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</si>
  <si>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</si>
  <si>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</si>
  <si>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</si>
  <si>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</si>
  <si>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</si>
  <si>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</si>
  <si>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</si>
  <si>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</si>
  <si>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</si>
  <si>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</si>
  <si>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</si>
  <si>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</si>
  <si>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</si>
  <si>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</si>
  <si>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</si>
  <si>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</si>
  <si>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</si>
  <si>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</si>
  <si>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</si>
  <si>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</si>
  <si>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</si>
  <si>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</si>
  <si>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</si>
  <si>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</si>
  <si>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</si>
  <si>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</si>
  <si>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</si>
  <si>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</si>
  <si>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</si>
  <si>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</si>
  <si>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</si>
  <si>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</si>
  <si>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</si>
  <si>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</si>
  <si>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</si>
  <si>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</si>
  <si>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</si>
  <si>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</si>
  <si>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</si>
  <si>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</si>
  <si>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</si>
  <si>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</si>
  <si>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</si>
  <si>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</si>
  <si>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</si>
  <si>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</si>
  <si>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</si>
  <si>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</si>
  <si>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</si>
  <si>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</si>
  <si>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</si>
  <si>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</si>
  <si>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</si>
  <si>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</si>
  <si>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</si>
  <si>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</si>
  <si>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</si>
  <si>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</si>
  <si>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</si>
  <si>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</si>
  <si>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</si>
  <si>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</si>
  <si>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</si>
  <si>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</si>
  <si>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</si>
  <si>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</si>
  <si>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</si>
  <si>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</si>
  <si>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</si>
  <si>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</si>
  <si>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</si>
  <si>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</si>
  <si>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</si>
  <si>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</si>
  <si>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</si>
  <si>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</si>
  <si>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</si>
  <si>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</si>
  <si>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</si>
  <si>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</si>
  <si>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</si>
  <si>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</si>
  <si>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</si>
  <si>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</si>
  <si>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</si>
  <si>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</si>
  <si>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</si>
  <si>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</si>
  <si>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</si>
  <si>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</si>
  <si>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</si>
  <si>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</si>
  <si>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</si>
  <si>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</si>
  <si>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</si>
  <si>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</si>
  <si>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</si>
  <si>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</si>
  <si>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</si>
  <si>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</si>
  <si>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</si>
  <si>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</si>
  <si>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</si>
  <si>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</si>
  <si>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</si>
  <si>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</si>
  <si>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</si>
  <si>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</si>
  <si>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</si>
  <si>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</si>
  <si>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</si>
  <si>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</si>
  <si>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</si>
  <si>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</si>
  <si>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</si>
  <si>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</si>
  <si>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</si>
  <si>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</si>
  <si>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</si>
  <si>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</si>
  <si>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</si>
  <si>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</si>
  <si>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</si>
  <si>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</si>
  <si>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</si>
  <si>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</si>
  <si>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</si>
  <si>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</si>
  <si>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</si>
  <si>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</si>
  <si>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</si>
  <si>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</si>
  <si>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</si>
  <si>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</si>
  <si>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</si>
  <si>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</si>
  <si>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</si>
  <si>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</si>
  <si>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</si>
  <si>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</si>
  <si>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</si>
  <si>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</si>
  <si>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</si>
  <si>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</si>
  <si>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</si>
  <si>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</si>
  <si>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</si>
  <si>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</si>
  <si>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</si>
  <si>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</si>
  <si>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</si>
  <si>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</si>
  <si>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</si>
  <si>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</si>
  <si>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</si>
  <si>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</si>
  <si>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</si>
  <si>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</si>
  <si>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</si>
  <si>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</si>
  <si>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</si>
  <si>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</si>
  <si>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</si>
  <si>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</si>
  <si>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</si>
  <si>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</si>
  <si>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</si>
  <si>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</si>
  <si>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</si>
  <si>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</si>
  <si>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</si>
  <si>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</si>
  <si>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</si>
  <si>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</si>
  <si>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</si>
  <si>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</si>
  <si>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</si>
  <si>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</si>
  <si>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</si>
  <si>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</si>
  <si>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</si>
  <si>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</si>
  <si>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</si>
  <si>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</si>
  <si>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</si>
  <si>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</si>
  <si>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</si>
  <si>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</si>
  <si>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</si>
  <si>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</si>
  <si>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</si>
  <si>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</si>
  <si>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</si>
  <si>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</si>
  <si>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</si>
  <si>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</si>
  <si>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</si>
  <si>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</si>
  <si>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</si>
  <si>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</si>
  <si>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</si>
  <si>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</si>
  <si>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</si>
  <si>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</si>
  <si>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</si>
  <si>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</si>
  <si>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</si>
  <si>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</si>
  <si>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</si>
  <si>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</si>
  <si>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</si>
  <si>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</si>
  <si>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</si>
  <si>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</si>
  <si>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</si>
  <si>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</si>
  <si>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</si>
  <si>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</si>
  <si>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</si>
  <si>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</si>
  <si>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</si>
  <si>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</si>
  <si>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</si>
  <si>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</si>
  <si>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</si>
  <si>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</si>
  <si>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</si>
  <si>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</si>
  <si>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</si>
  <si>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</si>
  <si>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</si>
  <si>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</si>
  <si>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</si>
  <si>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</si>
  <si>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</si>
  <si>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</si>
  <si>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</si>
  <si>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</si>
  <si>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</si>
  <si>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</si>
  <si>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</si>
  <si>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</si>
  <si>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</si>
  <si>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</si>
  <si>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</si>
  <si>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</si>
  <si>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</si>
  <si>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</si>
  <si>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</si>
  <si>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</si>
  <si>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</si>
  <si>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</si>
  <si>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</si>
  <si>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</si>
  <si>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</si>
  <si>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</si>
  <si>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</si>
  <si>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</si>
  <si>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</si>
  <si>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</si>
  <si>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</si>
  <si>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</si>
  <si>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</si>
  <si>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</si>
  <si>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</si>
  <si>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</si>
  <si>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</si>
  <si>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</si>
  <si>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</si>
  <si>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</si>
  <si>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</si>
  <si>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</si>
  <si>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</si>
  <si>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</si>
  <si>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</si>
  <si>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</si>
  <si>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</si>
  <si>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</si>
  <si>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</si>
  <si>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</si>
  <si>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</si>
  <si>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</si>
  <si>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</si>
  <si>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</si>
  <si>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</si>
  <si>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</si>
  <si>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</si>
  <si>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</si>
  <si>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</si>
  <si>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</si>
  <si>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</si>
  <si>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</si>
  <si>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</si>
  <si>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</si>
  <si>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</si>
  <si>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</si>
  <si>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</si>
  <si>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</si>
  <si>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</si>
  <si>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</si>
  <si>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</si>
  <si>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</si>
  <si>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</si>
  <si>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</si>
  <si>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</si>
  <si>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</si>
  <si>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</si>
  <si>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</si>
  <si>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</si>
  <si>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</si>
  <si>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</si>
  <si>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</si>
  <si>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</si>
  <si>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</si>
  <si>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</si>
  <si>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</si>
  <si>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</si>
  <si>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</si>
  <si>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</si>
  <si>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</si>
  <si>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</si>
  <si>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</si>
  <si>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</si>
  <si>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</si>
  <si>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</si>
  <si>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</si>
  <si>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</si>
  <si>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</si>
  <si>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</si>
  <si>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</si>
  <si>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</si>
  <si>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</si>
  <si>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</si>
  <si>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</si>
  <si>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</si>
  <si>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</si>
  <si>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</si>
  <si>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</si>
  <si>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</si>
  <si>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</si>
  <si>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</si>
  <si>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</si>
  <si>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</si>
  <si>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</si>
  <si>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</si>
  <si>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</si>
  <si>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</si>
  <si>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</si>
  <si>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</si>
  <si>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</si>
  <si>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</si>
  <si>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</si>
  <si>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</si>
  <si>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</si>
  <si>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</si>
  <si>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</si>
  <si>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</si>
  <si>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</si>
  <si>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</si>
  <si>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</si>
  <si>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</si>
  <si>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</si>
  <si>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</si>
  <si>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</si>
  <si>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</si>
  <si>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</si>
  <si>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</si>
  <si>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</si>
  <si>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</si>
  <si>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</si>
  <si>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</si>
  <si>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</si>
  <si>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</si>
  <si>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</si>
  <si>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</si>
  <si>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</si>
  <si>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</si>
  <si>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</si>
  <si>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</si>
  <si>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</si>
  <si>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</si>
  <si>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</si>
  <si>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</si>
  <si>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</si>
  <si>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</si>
  <si>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</si>
  <si>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</si>
  <si>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</si>
  <si>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</si>
  <si>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</si>
  <si>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</si>
  <si>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</si>
  <si>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</si>
  <si>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</si>
  <si>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</si>
  <si>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</si>
  <si>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</si>
  <si>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</si>
  <si>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</si>
  <si>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</si>
  <si>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</si>
  <si>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</si>
  <si>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</si>
  <si>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</si>
  <si>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</si>
  <si>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</si>
  <si>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</si>
  <si>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</si>
  <si>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</si>
  <si>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</si>
  <si>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</si>
  <si>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</si>
  <si>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</si>
  <si>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</si>
  <si>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</si>
  <si>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</si>
  <si>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</si>
  <si>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</si>
  <si>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</si>
  <si>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</si>
  <si>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</si>
  <si>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</si>
  <si>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</si>
  <si>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</si>
  <si>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</si>
  <si>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</si>
  <si>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</si>
  <si>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</si>
  <si>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</si>
  <si>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</si>
  <si>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</si>
  <si>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</si>
  <si>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</si>
  <si>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</si>
  <si>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</si>
  <si>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</si>
  <si>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</si>
  <si>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</si>
  <si>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</si>
  <si>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</si>
  <si>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</si>
  <si>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</si>
  <si>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</si>
  <si>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</si>
  <si>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</si>
  <si>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</si>
  <si>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</si>
  <si>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</si>
  <si>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</si>
  <si>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</si>
  <si>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</si>
  <si>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</si>
  <si>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</si>
  <si>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</si>
  <si>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</si>
  <si>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</si>
  <si>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</si>
  <si>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</si>
  <si>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</si>
  <si>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</si>
  <si>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</si>
  <si>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</si>
  <si>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</si>
  <si>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</si>
  <si>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</si>
  <si>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</si>
  <si>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</si>
  <si>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</si>
  <si>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</si>
  <si>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</si>
  <si>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</si>
  <si>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</si>
  <si>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</si>
  <si>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</si>
  <si>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</si>
  <si>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</si>
  <si>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</si>
  <si>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</si>
  <si>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</si>
  <si>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</si>
  <si>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</si>
  <si>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</si>
  <si>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</si>
  <si>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</si>
  <si>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</si>
  <si>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</si>
  <si>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</si>
  <si>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</si>
  <si>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</si>
  <si>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</si>
  <si>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</si>
  <si>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</si>
  <si>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</si>
  <si>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</si>
  <si>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</si>
  <si>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</si>
  <si>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</si>
  <si>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</si>
  <si>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</si>
  <si>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</si>
  <si>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</si>
  <si>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</si>
  <si>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</si>
  <si>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</si>
  <si>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</si>
  <si>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</si>
  <si>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</si>
  <si>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</si>
  <si>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</si>
  <si>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</si>
  <si>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</si>
  <si>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</si>
  <si>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</si>
  <si>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</si>
  <si>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</si>
  <si>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</si>
  <si>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</si>
  <si>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</si>
  <si>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</si>
  <si>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</si>
  <si>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</si>
  <si>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</si>
  <si>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</si>
  <si>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</si>
  <si>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</si>
  <si>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</si>
  <si>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</si>
  <si>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</si>
  <si>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</si>
  <si>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</si>
  <si>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</si>
  <si>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</si>
  <si>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</si>
  <si>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</si>
  <si>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</si>
  <si>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</si>
  <si>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</si>
  <si>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</si>
  <si>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</si>
  <si>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</si>
  <si>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</si>
  <si>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</si>
  <si>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</si>
  <si>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</si>
  <si>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</si>
  <si>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</si>
  <si>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</si>
  <si>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</si>
  <si>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</si>
  <si>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</si>
  <si>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</si>
  <si>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</si>
  <si>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</si>
  <si>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</si>
  <si>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</si>
  <si>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</si>
  <si>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</si>
  <si>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</si>
  <si>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</si>
  <si>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</si>
  <si>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</si>
  <si>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</si>
  <si>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</si>
  <si>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</si>
  <si>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</si>
  <si>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</si>
  <si>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</si>
  <si>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</si>
  <si>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</si>
  <si>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</si>
  <si>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</si>
  <si>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</si>
  <si>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</si>
  <si>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</si>
  <si>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</si>
  <si>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</si>
  <si>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</si>
  <si>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</si>
  <si>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</si>
  <si>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</si>
  <si>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</si>
  <si>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</si>
  <si>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</si>
  <si>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</si>
  <si>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</si>
  <si>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</si>
  <si>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</si>
  <si>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</si>
  <si>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</si>
  <si>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</si>
  <si>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</si>
  <si>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</si>
  <si>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</si>
  <si>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</si>
  <si>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</si>
  <si>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</si>
  <si>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</si>
  <si>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</si>
  <si>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</si>
  <si>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</si>
  <si>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</si>
  <si>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</si>
  <si>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</si>
  <si>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</si>
  <si>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</si>
  <si>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</si>
  <si>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</si>
  <si>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</si>
  <si>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</si>
  <si>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</si>
  <si>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</si>
  <si>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</si>
  <si>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</si>
  <si>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</si>
  <si>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</si>
  <si>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</si>
  <si>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</si>
  <si>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</si>
  <si>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</si>
  <si>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</si>
  <si>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</si>
  <si>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</si>
  <si>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</si>
  <si>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</si>
  <si>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</si>
  <si>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</si>
  <si>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</si>
  <si>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</si>
  <si>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</si>
  <si>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</si>
  <si>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</si>
  <si>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</si>
  <si>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</si>
  <si>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</si>
  <si>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</si>
  <si>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</si>
  <si>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</si>
  <si>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</si>
  <si>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</si>
  <si>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</si>
  <si>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</si>
  <si>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</si>
  <si>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</si>
  <si>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</si>
  <si>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</si>
  <si>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</si>
  <si>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</si>
  <si>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</si>
  <si>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</si>
  <si>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</si>
  <si>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</si>
  <si>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</si>
  <si>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</si>
  <si>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</si>
  <si>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</si>
  <si>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</si>
  <si>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</si>
  <si>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</si>
  <si>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</si>
  <si>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</si>
  <si>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</si>
  <si>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</si>
  <si>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</si>
  <si>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</si>
  <si>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</si>
  <si>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</si>
  <si>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</si>
  <si>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</si>
  <si>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</si>
  <si>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</si>
  <si>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</si>
  <si>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</si>
  <si>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</si>
  <si>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</si>
  <si>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</si>
  <si>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</si>
  <si>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</si>
  <si>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</si>
  <si>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</si>
  <si>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</si>
  <si>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</si>
  <si>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</si>
  <si>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</si>
  <si>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</si>
  <si>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</si>
  <si>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</si>
  <si>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</si>
  <si>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</si>
  <si>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</si>
  <si>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</si>
  <si>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</si>
  <si>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</si>
  <si>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</si>
  <si>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</si>
  <si>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</si>
  <si>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</si>
  <si>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</si>
  <si>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</si>
  <si>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</si>
  <si>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</si>
  <si>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</si>
  <si>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</si>
  <si>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</si>
  <si>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</si>
  <si>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</si>
  <si>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</si>
  <si>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</si>
  <si>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</si>
  <si>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</si>
  <si>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</si>
  <si>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</si>
  <si>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</si>
  <si>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</si>
  <si>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</si>
  <si>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</si>
  <si>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</si>
  <si>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</si>
  <si>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</si>
  <si>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</si>
  <si>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</si>
  <si>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</si>
  <si>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</si>
  <si>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</si>
  <si>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</si>
  <si>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</si>
  <si>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</si>
  <si>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</si>
  <si>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</si>
  <si>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</si>
  <si>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</si>
  <si>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</si>
  <si>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</si>
  <si>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</si>
  <si>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</si>
  <si>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</si>
  <si>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</si>
  <si>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</si>
  <si>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</si>
  <si>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</si>
  <si>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</si>
  <si>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</si>
  <si>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</si>
  <si>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</si>
  <si>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</si>
  <si>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</si>
  <si>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</si>
  <si>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</si>
  <si>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</si>
  <si>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</si>
  <si>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</si>
  <si>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</si>
  <si>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</si>
  <si>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</si>
  <si>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</si>
  <si>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</si>
  <si>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</si>
  <si>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</si>
  <si>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</si>
  <si>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</si>
  <si>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</si>
  <si>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</si>
  <si>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</si>
  <si>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</si>
  <si>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</si>
  <si>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</si>
  <si>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</si>
  <si>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</si>
  <si>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</si>
  <si>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</si>
  <si>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</si>
  <si>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</si>
  <si>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</si>
  <si>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</si>
  <si>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</si>
  <si>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</si>
  <si>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</si>
  <si>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</si>
  <si>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</si>
  <si>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</si>
  <si>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</si>
  <si>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</si>
  <si>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</si>
  <si>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</si>
  <si>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</si>
  <si>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</si>
  <si>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</si>
  <si>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</si>
  <si>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</si>
  <si>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</si>
  <si>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</si>
  <si>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</si>
  <si>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</si>
  <si>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</si>
  <si>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</si>
  <si>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</si>
  <si>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</si>
  <si>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</si>
  <si>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</si>
  <si>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</si>
  <si>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</si>
  <si>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</si>
  <si>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</si>
  <si>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</si>
  <si>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</si>
  <si>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</si>
  <si>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</si>
  <si>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</si>
  <si>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</si>
  <si>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</si>
  <si>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</si>
  <si>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</si>
  <si>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</si>
  <si>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</si>
  <si>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</si>
  <si>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</si>
  <si>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</si>
  <si>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</si>
  <si>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</si>
  <si>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</si>
  <si>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</si>
  <si>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</si>
  <si>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</si>
  <si>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</si>
  <si>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</si>
  <si>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</si>
  <si>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</si>
  <si>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</si>
  <si>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</si>
  <si>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</si>
  <si>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</si>
  <si>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</si>
  <si>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</si>
  <si>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</si>
  <si>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</si>
  <si>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</si>
  <si>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</si>
  <si>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</si>
  <si>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</si>
  <si>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</si>
  <si>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</si>
  <si>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</si>
  <si>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</si>
  <si>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</si>
  <si>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</si>
  <si>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</si>
  <si>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</si>
  <si>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</si>
  <si>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</si>
  <si>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</si>
  <si>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</si>
  <si>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</si>
  <si>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</si>
  <si>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</si>
  <si>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</si>
  <si>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</si>
  <si>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</si>
  <si>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</si>
  <si>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</si>
  <si>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</si>
  <si>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</si>
  <si>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</si>
  <si>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</si>
  <si>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</si>
  <si>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</si>
  <si>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</si>
  <si>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</si>
  <si>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</si>
  <si>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</si>
  <si>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</si>
  <si>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</si>
  <si>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</si>
  <si>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</si>
  <si>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</si>
  <si>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</si>
  <si>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</si>
  <si>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</si>
  <si>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</si>
  <si>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</si>
  <si>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</si>
  <si>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</si>
  <si>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</si>
  <si>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</si>
  <si>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</si>
  <si>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</si>
  <si>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</si>
  <si>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</si>
  <si>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</si>
  <si>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</si>
  <si>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</si>
  <si>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</si>
  <si>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</si>
  <si>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</si>
  <si>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</si>
  <si>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</si>
  <si>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</si>
  <si>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</si>
  <si>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</si>
  <si>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</si>
  <si>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</si>
  <si>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</si>
  <si>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</si>
  <si>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</si>
  <si>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</si>
  <si>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</si>
  <si>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</si>
  <si>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</si>
  <si>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</si>
  <si>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</si>
  <si>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</si>
  <si>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</si>
  <si>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</si>
  <si>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</si>
  <si>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</si>
  <si>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</si>
  <si>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</si>
  <si>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</si>
  <si>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</si>
  <si>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</si>
  <si>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</si>
  <si>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</si>
  <si>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</si>
  <si>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</si>
  <si>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</si>
  <si>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</si>
  <si>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</si>
  <si>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</si>
  <si>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</si>
  <si>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</si>
  <si>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</si>
  <si>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</si>
  <si>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</si>
  <si>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</si>
  <si>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</si>
  <si>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</si>
  <si>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</si>
  <si>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</si>
  <si>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</si>
  <si>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</si>
  <si>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</si>
  <si>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</si>
  <si>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</si>
  <si>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</si>
  <si>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</si>
  <si>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</si>
  <si>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</si>
  <si>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</si>
  <si>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</si>
  <si>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</si>
  <si>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</si>
  <si>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</si>
  <si>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</si>
  <si>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</si>
  <si>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</si>
  <si>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</si>
  <si>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</si>
  <si>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</si>
  <si>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</si>
  <si>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</si>
  <si>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</si>
  <si>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</si>
  <si>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</si>
  <si>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</si>
  <si>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</si>
  <si>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</si>
  <si>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</si>
  <si>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</si>
  <si>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</si>
  <si>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</si>
  <si>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</si>
  <si>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</si>
  <si>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</si>
  <si>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</si>
  <si>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</si>
  <si>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</si>
  <si>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</si>
  <si>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</si>
  <si>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</si>
  <si>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</si>
  <si>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</si>
  <si>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</si>
  <si>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</si>
  <si>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</si>
  <si>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</si>
  <si>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</si>
  <si>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</si>
  <si>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</si>
  <si>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</si>
  <si>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</si>
  <si>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</si>
  <si>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</si>
  <si>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</si>
  <si>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</si>
  <si>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</si>
  <si>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</si>
  <si>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</si>
  <si>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</si>
  <si>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</si>
  <si>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</si>
  <si>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</si>
  <si>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</si>
  <si>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</si>
  <si>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</si>
  <si>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</si>
  <si>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</si>
  <si>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</si>
  <si>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</si>
  <si>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</si>
  <si>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</si>
  <si>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</si>
  <si>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</si>
  <si>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</si>
  <si>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</si>
  <si>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</si>
  <si>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</si>
  <si>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</si>
  <si>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</si>
  <si>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</si>
  <si>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</si>
  <si>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</si>
  <si>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</si>
  <si>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</si>
  <si>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</si>
  <si>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</si>
  <si>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</si>
  <si>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</si>
  <si>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</si>
  <si>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</si>
  <si>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</si>
  <si>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</si>
  <si>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</si>
  <si>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</si>
  <si>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</si>
  <si>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</si>
  <si>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</si>
  <si>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</si>
  <si>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</si>
  <si>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</si>
  <si>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</si>
  <si>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</si>
  <si>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</si>
  <si>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</si>
  <si>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</si>
  <si>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</si>
  <si>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</si>
  <si>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</si>
  <si>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</si>
  <si>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</si>
  <si>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</si>
  <si>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</si>
  <si>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</si>
  <si>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</si>
  <si>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</si>
  <si>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</si>
  <si>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</si>
  <si>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</si>
  <si>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</si>
  <si>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</si>
  <si>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</si>
  <si>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</si>
  <si>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</si>
  <si>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</si>
  <si>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</si>
  <si>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</si>
  <si>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</si>
  <si>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</si>
  <si>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</si>
  <si>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</si>
  <si>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</si>
  <si>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</si>
  <si>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</si>
  <si>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</si>
  <si>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</si>
  <si>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</si>
  <si>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</si>
  <si>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</si>
  <si>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</si>
  <si>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</si>
  <si>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</si>
  <si>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</si>
  <si>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</si>
  <si>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</si>
  <si>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</si>
  <si>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</si>
  <si>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</si>
  <si>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</si>
  <si>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</si>
  <si>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</si>
  <si>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</si>
  <si>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</si>
  <si>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</si>
  <si>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</si>
  <si>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</si>
  <si>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</si>
  <si>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</si>
  <si>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</si>
  <si>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</si>
  <si>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</si>
  <si>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</si>
  <si>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</si>
  <si>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</si>
  <si>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</si>
  <si>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</si>
  <si>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</si>
  <si>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</si>
  <si>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</si>
  <si>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</si>
  <si>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</si>
  <si>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</si>
  <si>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</si>
  <si>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</si>
  <si>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</si>
  <si>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</si>
  <si>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</si>
  <si>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</si>
  <si>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</si>
  <si>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</si>
  <si>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</si>
  <si>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</si>
  <si>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</si>
  <si>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</si>
  <si>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</si>
  <si>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</si>
  <si>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</si>
  <si>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</si>
  <si>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</si>
  <si>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</si>
  <si>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</si>
  <si>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</si>
  <si>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</si>
  <si>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</si>
  <si>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</si>
  <si>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</si>
  <si>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</si>
  <si>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</si>
  <si>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</si>
  <si>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</si>
  <si>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</si>
  <si>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</si>
  <si>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</si>
  <si>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</si>
  <si>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</si>
  <si>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</si>
  <si>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</si>
  <si>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</si>
  <si>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</si>
  <si>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</si>
  <si>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</si>
  <si>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</si>
  <si>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</si>
  <si>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</si>
  <si>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</si>
  <si>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</si>
  <si>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</si>
  <si>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</si>
  <si>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</si>
  <si>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</si>
  <si>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</si>
  <si>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</si>
  <si>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</si>
  <si>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</si>
  <si>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</si>
  <si>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</si>
  <si>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</si>
  <si>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</si>
  <si>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</si>
  <si>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</si>
  <si>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</si>
  <si>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</si>
  <si>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</si>
  <si>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</si>
  <si>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</si>
  <si>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</si>
  <si>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</si>
  <si>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</si>
  <si>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</si>
  <si>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</si>
  <si>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</si>
  <si>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</si>
  <si>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</si>
  <si>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</si>
  <si>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</si>
  <si>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</si>
  <si>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</si>
  <si>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</si>
  <si>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</si>
  <si>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</si>
  <si>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</si>
  <si>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</si>
  <si>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</si>
  <si>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</si>
  <si>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</si>
  <si>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</si>
  <si>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</si>
  <si>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</si>
  <si>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</si>
  <si>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</si>
  <si>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</si>
  <si>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</si>
  <si>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</si>
  <si>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</si>
  <si>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</si>
  <si>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</si>
  <si>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</si>
  <si>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</si>
  <si>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</si>
  <si>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</si>
  <si>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</si>
  <si>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</si>
  <si>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</si>
  <si>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</si>
  <si>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</si>
  <si>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</si>
  <si>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</si>
  <si>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</si>
  <si>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</si>
  <si>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</si>
  <si>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</si>
  <si>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</si>
  <si>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</si>
  <si>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</si>
  <si>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</si>
  <si>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</si>
  <si>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</si>
  <si>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</si>
  <si>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</si>
  <si>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</si>
  <si>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</si>
  <si>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</si>
  <si>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</si>
  <si>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</si>
  <si>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</si>
  <si>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</si>
  <si>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</si>
  <si>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</si>
  <si>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</si>
  <si>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</si>
  <si>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</si>
  <si>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</si>
  <si>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</si>
  <si>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</si>
  <si>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</si>
  <si>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</si>
  <si>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</si>
  <si>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</si>
  <si>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</si>
  <si>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</si>
  <si>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</si>
  <si>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</si>
  <si>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</si>
  <si>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</si>
  <si>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</si>
  <si>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</si>
  <si>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</si>
  <si>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</si>
  <si>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</si>
  <si>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</si>
  <si>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</si>
  <si>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</si>
  <si>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</si>
  <si>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</si>
  <si>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</si>
  <si>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</si>
  <si>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</si>
  <si>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</si>
  <si>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</si>
  <si>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</si>
  <si>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</si>
  <si>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</si>
  <si>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</si>
  <si>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</si>
  <si>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</si>
  <si>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</si>
  <si>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</si>
  <si>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</si>
  <si>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</si>
  <si>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</si>
  <si>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</si>
  <si>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</si>
  <si>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</si>
  <si>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</si>
  <si>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</si>
  <si>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</si>
  <si>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</si>
  <si>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</si>
  <si>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</si>
  <si>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</si>
  <si>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</si>
  <si>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</si>
  <si>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</si>
  <si>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</si>
  <si>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</si>
  <si>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</si>
  <si>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</si>
  <si>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</si>
  <si>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</si>
  <si>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</si>
  <si>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</si>
  <si>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</si>
  <si>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</si>
  <si>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</si>
  <si>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</si>
  <si>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</si>
  <si>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</si>
  <si>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</si>
  <si>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</si>
  <si>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</si>
  <si>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</si>
  <si>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</si>
  <si>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</si>
  <si>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</si>
  <si>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</si>
  <si>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</si>
  <si>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</si>
  <si>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</si>
  <si>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</si>
  <si>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</si>
  <si>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</si>
  <si>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</si>
  <si>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</si>
  <si>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</si>
  <si>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</si>
  <si>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</si>
  <si>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</si>
  <si>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</si>
  <si>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</si>
  <si>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</si>
  <si>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</si>
  <si>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</si>
  <si>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</si>
  <si>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</si>
  <si>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</si>
  <si>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</si>
  <si>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</si>
  <si>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</si>
  <si>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</si>
  <si>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</si>
  <si>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</si>
  <si>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</si>
  <si>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</si>
  <si>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</si>
  <si>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</si>
  <si>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</si>
  <si>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</si>
  <si>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</si>
  <si>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</si>
  <si>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</si>
  <si>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</si>
  <si>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</si>
  <si>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</si>
  <si>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</si>
  <si>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</si>
  <si>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</si>
  <si>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</si>
  <si>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</si>
  <si>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</si>
  <si>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</si>
  <si>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</si>
  <si>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</si>
  <si>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</si>
  <si>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</si>
  <si>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</si>
  <si>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</si>
  <si>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</si>
  <si>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</si>
  <si>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</si>
  <si>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</si>
  <si>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</si>
  <si>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</si>
  <si>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</si>
  <si>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</si>
  <si>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</si>
  <si>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</si>
  <si>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</si>
  <si>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</si>
  <si>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</si>
  <si>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</si>
  <si>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</si>
  <si>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</si>
  <si>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</si>
  <si>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</si>
  <si>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</si>
  <si>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</si>
  <si>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</si>
  <si>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</si>
  <si>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</si>
  <si>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</si>
  <si>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</si>
  <si>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</si>
  <si>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</si>
  <si>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</si>
  <si>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</si>
  <si>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</si>
  <si>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</si>
  <si>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</si>
  <si>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</si>
  <si>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</si>
  <si>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</si>
  <si>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</si>
  <si>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</si>
  <si>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</si>
  <si>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</si>
  <si>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</si>
  <si>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</si>
  <si>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</si>
  <si>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</si>
  <si>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</si>
  <si>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</si>
  <si>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</si>
  <si>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</si>
  <si>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</si>
  <si>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</si>
  <si>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</si>
  <si>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</si>
  <si>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</si>
  <si>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</si>
  <si>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</si>
  <si>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</si>
  <si>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</si>
  <si>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</si>
  <si>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</si>
  <si>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</si>
  <si>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</si>
  <si>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</si>
  <si>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</si>
  <si>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</si>
  <si>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</si>
  <si>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</si>
  <si>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</si>
  <si>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</si>
  <si>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</si>
  <si>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</si>
  <si>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</si>
  <si>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</si>
  <si>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</si>
  <si>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</si>
  <si>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</si>
  <si>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</si>
  <si>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</si>
  <si>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</si>
  <si>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</si>
  <si>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</si>
  <si>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</si>
  <si>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</si>
  <si>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</si>
  <si>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</si>
  <si>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</si>
  <si>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</si>
  <si>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</si>
  <si>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</si>
  <si>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</si>
  <si>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</si>
  <si>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</si>
  <si>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</si>
  <si>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</si>
  <si>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</si>
  <si>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</si>
  <si>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</si>
  <si>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</si>
  <si>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</si>
  <si>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</si>
  <si>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</si>
  <si>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</si>
  <si>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</si>
  <si>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</si>
  <si>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</si>
  <si>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</si>
  <si>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</si>
  <si>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</si>
  <si>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</si>
  <si>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</si>
  <si>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</si>
  <si>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</si>
  <si>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</si>
  <si>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</si>
  <si>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</si>
  <si>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</si>
  <si>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</si>
  <si>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</si>
  <si>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</si>
  <si>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</si>
  <si>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</si>
  <si>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</si>
  <si>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</si>
  <si>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</si>
  <si>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</si>
  <si>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</si>
  <si>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</si>
  <si>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</si>
  <si>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</si>
  <si>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</si>
  <si>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</si>
  <si>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</si>
  <si>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</si>
  <si>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</si>
  <si>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</si>
  <si>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</si>
  <si>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</si>
  <si>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</si>
  <si>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</si>
  <si>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</si>
  <si>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</si>
  <si>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</si>
  <si>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</si>
  <si>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</si>
  <si>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</si>
  <si>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</si>
  <si>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</si>
  <si>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</si>
  <si>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</si>
  <si>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</si>
  <si>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</si>
  <si>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</si>
  <si>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</si>
  <si>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</si>
  <si>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</si>
  <si>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</si>
  <si>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</si>
  <si>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</si>
  <si>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</si>
  <si>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</si>
  <si>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</si>
  <si>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</si>
  <si>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</si>
  <si>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</si>
  <si>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</si>
  <si>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</si>
  <si>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</si>
  <si>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</si>
  <si>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</si>
  <si>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</si>
  <si>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</si>
  <si>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</si>
  <si>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</si>
  <si>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</si>
  <si>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</si>
  <si>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</si>
  <si>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</si>
  <si>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</si>
  <si>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</si>
  <si>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</si>
  <si>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</si>
  <si>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</si>
  <si>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</si>
  <si>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</si>
  <si>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</si>
  <si>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</si>
  <si>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</si>
  <si>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</si>
  <si>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</si>
  <si>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</si>
  <si>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</si>
  <si>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</si>
  <si>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</si>
  <si>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</si>
  <si>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</si>
  <si>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</si>
  <si>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</si>
  <si>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</si>
  <si>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</si>
  <si>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</si>
  <si>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</si>
  <si>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</si>
  <si>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</si>
  <si>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</si>
  <si>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</si>
  <si>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</si>
  <si>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</si>
  <si>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</si>
  <si>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</si>
  <si>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</si>
  <si>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</si>
  <si>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</si>
  <si>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</si>
  <si>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</si>
  <si>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</si>
  <si>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</si>
  <si>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</si>
  <si>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</si>
  <si>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</si>
  <si>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</si>
  <si>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</si>
  <si>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</si>
  <si>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</si>
  <si>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</si>
  <si>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</si>
  <si>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</si>
  <si>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</si>
  <si>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</si>
  <si>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</si>
  <si>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</si>
  <si>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</si>
  <si>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</si>
  <si>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</si>
  <si>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</si>
  <si>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</si>
  <si>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</si>
  <si>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</si>
  <si>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</si>
  <si>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</si>
  <si>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</si>
  <si>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</si>
  <si>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</si>
  <si>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</si>
  <si>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</si>
  <si>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</si>
  <si>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</si>
  <si>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</si>
  <si>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</si>
  <si>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</si>
  <si>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</si>
  <si>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</si>
  <si>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</si>
  <si>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</si>
  <si>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</si>
  <si>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</si>
  <si>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</si>
  <si>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</si>
  <si>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</si>
  <si>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</si>
  <si>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</si>
  <si>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</si>
  <si>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</si>
  <si>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</si>
  <si>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</si>
  <si>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</si>
  <si>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</si>
  <si>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</si>
  <si>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</si>
  <si>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</si>
  <si>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</si>
  <si>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</si>
  <si>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</si>
  <si>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</si>
  <si>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</si>
  <si>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</si>
  <si>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</si>
  <si>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</si>
  <si>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</si>
  <si>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</si>
  <si>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</si>
  <si>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</si>
  <si>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</si>
  <si>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</si>
  <si>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</si>
  <si>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</si>
  <si>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</si>
  <si>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</si>
  <si>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</si>
  <si>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</si>
  <si>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</si>
  <si>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</si>
  <si>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</si>
  <si>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</si>
  <si>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</si>
  <si>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</si>
  <si>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</si>
  <si>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</si>
  <si>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</si>
  <si>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</si>
  <si>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</si>
  <si>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</si>
  <si>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</si>
  <si>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</si>
  <si>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</si>
  <si>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</si>
  <si>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</si>
  <si>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</si>
  <si>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</si>
  <si>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</si>
  <si>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</si>
  <si>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</si>
  <si>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</si>
  <si>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</si>
  <si>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</si>
  <si>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</si>
  <si>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</si>
  <si>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</si>
  <si>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</si>
  <si>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</si>
  <si>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</si>
  <si>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</si>
  <si>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</si>
  <si>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</si>
  <si>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</si>
  <si>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</si>
  <si>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</si>
  <si>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</si>
  <si>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</si>
  <si>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</si>
  <si>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</si>
  <si>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</si>
  <si>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</si>
  <si>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</si>
  <si>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</si>
  <si>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</si>
  <si>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</si>
  <si>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</si>
  <si>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</si>
  <si>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</si>
  <si>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</si>
  <si>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</si>
  <si>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</si>
  <si>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</si>
  <si>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</si>
  <si>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</si>
  <si>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</si>
  <si>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</si>
  <si>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</si>
  <si>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</si>
  <si>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</si>
  <si>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</si>
  <si>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</si>
  <si>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</si>
  <si>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</si>
  <si>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</si>
  <si>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</si>
  <si>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</si>
  <si>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</si>
  <si>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</si>
  <si>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</si>
  <si>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</si>
  <si>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</si>
  <si>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</si>
  <si>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</si>
  <si>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</si>
  <si>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</si>
  <si>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</si>
  <si>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</si>
  <si>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</si>
  <si>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</si>
  <si>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</si>
  <si>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</si>
  <si>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</si>
  <si>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</si>
  <si>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</si>
  <si>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</si>
  <si>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</si>
  <si>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</si>
  <si>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</si>
  <si>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</si>
  <si>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</si>
  <si>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</si>
  <si>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</si>
  <si>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</si>
  <si>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</si>
  <si>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</si>
  <si>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</si>
  <si>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</si>
  <si>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</si>
  <si>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</si>
  <si>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</si>
  <si>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</si>
  <si>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</si>
  <si>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</si>
  <si>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</si>
  <si>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</si>
  <si>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</si>
  <si>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</si>
  <si>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</si>
  <si>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</si>
  <si>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</si>
  <si>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</si>
  <si>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</si>
  <si>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</si>
  <si>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</si>
  <si>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</si>
  <si>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</si>
  <si>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</si>
  <si>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</si>
  <si>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</si>
  <si>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</si>
  <si>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</si>
  <si>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</si>
  <si>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</si>
  <si>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</si>
  <si>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</si>
  <si>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</si>
  <si>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</si>
  <si>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</si>
  <si>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</si>
  <si>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</si>
  <si>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</si>
  <si>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</si>
  <si>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</si>
  <si>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</si>
  <si>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</si>
  <si>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</si>
  <si>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</si>
  <si>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</si>
  <si>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</si>
  <si>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</si>
  <si>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</si>
  <si>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</si>
  <si>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</si>
  <si>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</si>
  <si>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</si>
  <si>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</si>
  <si>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</si>
  <si>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</si>
  <si>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</si>
  <si>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</si>
  <si>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</si>
  <si>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</si>
  <si>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</si>
  <si>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</si>
  <si>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</si>
  <si>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</si>
  <si>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</si>
  <si>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</si>
  <si>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</si>
  <si>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</si>
  <si>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</si>
  <si>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</si>
  <si>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</si>
  <si>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</si>
  <si>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</si>
  <si>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</si>
  <si>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</si>
  <si>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</si>
  <si>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</si>
  <si>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</si>
  <si>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</si>
  <si>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</si>
  <si>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</si>
  <si>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</si>
  <si>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</si>
  <si>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</si>
  <si>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</si>
  <si>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</si>
  <si>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</si>
  <si>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</si>
  <si>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</si>
  <si>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</si>
  <si>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</si>
  <si>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</si>
  <si>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</si>
  <si>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</si>
  <si>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</si>
  <si>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</si>
  <si>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</si>
  <si>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</si>
  <si>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</si>
  <si>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</si>
  <si>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</si>
  <si>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</si>
  <si>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</si>
  <si>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</si>
  <si>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</si>
  <si>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</si>
  <si>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</si>
  <si>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</si>
  <si>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</si>
  <si>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</si>
  <si>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</si>
  <si>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</si>
  <si>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</si>
  <si>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</si>
  <si>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</si>
  <si>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</si>
  <si>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</si>
  <si>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</si>
  <si>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</si>
  <si>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</si>
  <si>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</si>
  <si>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</si>
  <si>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</si>
  <si>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</si>
  <si>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</si>
  <si>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</si>
  <si>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</si>
  <si>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</si>
  <si>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</si>
  <si>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</si>
  <si>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</si>
  <si>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</si>
  <si>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</si>
  <si>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</si>
  <si>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</si>
  <si>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</si>
  <si>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</si>
  <si>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</si>
  <si>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</si>
  <si>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</si>
  <si>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</si>
  <si>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</si>
  <si>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</si>
  <si>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</si>
  <si>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</si>
  <si>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</si>
  <si>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</si>
  <si>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</si>
  <si>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</si>
  <si>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</si>
  <si>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</si>
  <si>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</si>
  <si>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</si>
  <si>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</si>
  <si>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</si>
  <si>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</si>
  <si>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</si>
  <si>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</si>
  <si>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</si>
  <si>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</si>
  <si>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</si>
  <si>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</si>
  <si>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</si>
  <si>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</si>
  <si>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</si>
  <si>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</si>
  <si>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</si>
  <si>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</si>
  <si>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</si>
  <si>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</si>
  <si>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</si>
  <si>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</si>
  <si>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</si>
  <si>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</si>
  <si>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</si>
  <si>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</si>
  <si>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</si>
  <si>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</si>
  <si>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</si>
  <si>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</si>
  <si>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</si>
  <si>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</si>
  <si>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</si>
  <si>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</si>
  <si>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</si>
  <si>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</si>
  <si>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</si>
  <si>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</si>
  <si>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</si>
  <si>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</si>
  <si>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</si>
  <si>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</si>
  <si>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</si>
  <si>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</si>
  <si>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</si>
  <si>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</si>
  <si>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</si>
  <si>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</si>
  <si>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</si>
  <si>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</si>
  <si>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</si>
  <si>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</si>
  <si>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</si>
  <si>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</si>
  <si>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</si>
  <si>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</si>
  <si>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</si>
  <si>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</si>
  <si>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</si>
  <si>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</si>
  <si>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</si>
  <si>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</si>
  <si>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</si>
  <si>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</si>
  <si>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</si>
  <si>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</si>
  <si>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</si>
  <si>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</si>
  <si>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</si>
  <si>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</si>
  <si>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</si>
  <si>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</si>
  <si>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</si>
  <si>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</si>
  <si>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</si>
  <si>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</si>
  <si>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</si>
  <si>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</si>
  <si>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</si>
  <si>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</si>
  <si>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</si>
  <si>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</si>
  <si>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</si>
  <si>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</si>
  <si>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</si>
  <si>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</si>
  <si>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</si>
  <si>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</si>
  <si>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</si>
  <si>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</si>
  <si>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</si>
  <si>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</si>
  <si>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</si>
  <si>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</si>
  <si>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</si>
  <si>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</si>
  <si>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</si>
  <si>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</si>
  <si>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</si>
  <si>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</si>
  <si>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</si>
  <si>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</si>
  <si>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</si>
  <si>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</si>
  <si>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</si>
  <si>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</si>
  <si>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</si>
  <si>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</si>
  <si>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</si>
  <si>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</si>
  <si>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</si>
  <si>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</si>
  <si>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</si>
  <si>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</si>
  <si>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</si>
  <si>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</si>
  <si>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</si>
  <si>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</si>
  <si>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</si>
  <si>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</si>
  <si>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</si>
  <si>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</si>
  <si>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</si>
  <si>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</si>
  <si>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</si>
  <si>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</si>
  <si>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</si>
  <si>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</si>
  <si>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</si>
  <si>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</si>
  <si>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</si>
  <si>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</si>
  <si>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</si>
  <si>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</si>
  <si>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</si>
  <si>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</si>
  <si>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</si>
  <si>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</si>
  <si>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</si>
  <si>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</si>
  <si>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</si>
  <si>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</si>
  <si>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</si>
  <si>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</si>
  <si>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</si>
  <si>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</si>
  <si>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</si>
  <si>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</si>
  <si>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</si>
  <si>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</si>
  <si>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</si>
  <si>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</si>
  <si>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</si>
  <si>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</si>
  <si>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</si>
  <si>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</si>
  <si>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</si>
  <si>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</si>
  <si>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</si>
  <si>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</si>
  <si>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</si>
  <si>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</si>
  <si>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</si>
  <si>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</si>
  <si>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</si>
  <si>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</si>
  <si>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</si>
  <si>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</si>
  <si>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</si>
  <si>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</si>
  <si>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</si>
  <si>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</si>
  <si>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</si>
  <si>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</si>
  <si>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</si>
  <si>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</si>
  <si>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</si>
  <si>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</si>
  <si>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</si>
  <si>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</si>
  <si>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</si>
  <si>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</si>
  <si>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</si>
  <si>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</si>
  <si>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</si>
  <si>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</si>
  <si>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</si>
  <si>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</si>
  <si>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</si>
  <si>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</si>
  <si>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</si>
  <si>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</si>
  <si>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</si>
  <si>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</si>
  <si>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</si>
  <si>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</si>
  <si>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</si>
  <si>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</si>
  <si>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</si>
  <si>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</si>
  <si>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</si>
  <si>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</si>
  <si>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</si>
  <si>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</si>
  <si>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</si>
  <si>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</si>
  <si>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</si>
  <si>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</si>
  <si>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</si>
  <si>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</si>
  <si>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</si>
  <si>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</si>
  <si>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</si>
  <si>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</si>
  <si>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</si>
  <si>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</si>
  <si>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</si>
  <si>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</si>
  <si>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</si>
  <si>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</si>
  <si>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</si>
  <si>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</si>
  <si>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</si>
  <si>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</si>
  <si>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</si>
  <si>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</si>
  <si>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</si>
  <si>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</si>
  <si>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</si>
  <si>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</si>
  <si>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</si>
  <si>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</si>
  <si>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</si>
  <si>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</si>
  <si>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</si>
  <si>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</si>
  <si>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</si>
  <si>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</si>
  <si>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</si>
  <si>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</si>
  <si>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</si>
  <si>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</si>
  <si>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</si>
  <si>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</si>
  <si>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</si>
  <si>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</si>
  <si>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</si>
  <si>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</si>
  <si>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</si>
  <si>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</si>
  <si>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</si>
  <si>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</si>
  <si>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</si>
  <si>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</si>
  <si>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</si>
  <si>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</si>
  <si>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</si>
  <si>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</si>
  <si>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</si>
  <si>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</si>
  <si>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</si>
  <si>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</si>
  <si>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</si>
  <si>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</si>
  <si>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</si>
  <si>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</si>
  <si>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</si>
  <si>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</si>
  <si>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</si>
  <si>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</si>
  <si>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</si>
  <si>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</si>
  <si>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</si>
  <si>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</si>
  <si>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</si>
  <si>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</si>
  <si>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</si>
  <si>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</si>
  <si>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</si>
  <si>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</si>
  <si>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</si>
  <si>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</si>
  <si>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</si>
  <si>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</si>
  <si>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</si>
  <si>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</si>
  <si>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</si>
  <si>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</si>
  <si>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</si>
  <si>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</si>
  <si>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</si>
  <si>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</si>
  <si>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</si>
  <si>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</si>
  <si>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</si>
  <si>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</si>
  <si>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</si>
  <si>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</si>
  <si>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</si>
  <si>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</si>
  <si>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</si>
  <si>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</si>
  <si>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</si>
  <si>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</si>
  <si>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</si>
  <si>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</si>
  <si>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</si>
  <si>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</si>
  <si>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</si>
  <si>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</si>
  <si>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</si>
  <si>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</si>
  <si>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</si>
  <si>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</si>
  <si>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</si>
  <si>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</si>
  <si>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</si>
  <si>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</si>
  <si>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</si>
  <si>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</si>
  <si>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</si>
  <si>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</si>
  <si>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</si>
  <si>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</si>
  <si>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</si>
  <si>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</si>
  <si>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</si>
  <si>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</si>
  <si>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</si>
  <si>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</si>
  <si>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</si>
  <si>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</si>
  <si>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</si>
  <si>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</si>
  <si>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</si>
  <si>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</si>
  <si>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</si>
  <si>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</si>
  <si>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</si>
  <si>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</si>
  <si>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</si>
  <si>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</si>
  <si>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</si>
  <si>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</si>
  <si>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</si>
  <si>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</si>
  <si>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</si>
  <si>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</si>
  <si>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</si>
  <si>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</si>
  <si>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</si>
  <si>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</si>
  <si>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</si>
  <si>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</si>
  <si>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</si>
  <si>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</si>
  <si>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</si>
  <si>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</si>
  <si>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</si>
  <si>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</si>
  <si>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</si>
  <si>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</si>
  <si>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</si>
  <si>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</si>
  <si>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</si>
  <si>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</si>
  <si>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</si>
  <si>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</si>
  <si>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</si>
  <si>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</si>
  <si>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</si>
  <si>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</si>
  <si>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</si>
  <si>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</si>
  <si>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</si>
  <si>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</si>
  <si>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</si>
  <si>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</si>
  <si>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</si>
  <si>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</si>
  <si>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</si>
  <si>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</si>
  <si>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</si>
  <si>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</si>
  <si>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</si>
  <si>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</si>
  <si>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</si>
  <si>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</si>
  <si>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</si>
  <si>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</si>
  <si>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</si>
  <si>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</si>
  <si>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</si>
  <si>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</si>
  <si>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</si>
  <si>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</si>
  <si>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</si>
  <si>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</si>
  <si>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</si>
  <si>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</si>
  <si>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</si>
  <si>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</si>
  <si>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</si>
  <si>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</si>
  <si>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</si>
  <si>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</si>
  <si>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</si>
  <si>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</si>
  <si>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</si>
  <si>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</si>
  <si>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</si>
  <si>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</si>
  <si>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</si>
  <si>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</si>
  <si>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</si>
  <si>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</si>
  <si>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</si>
  <si>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</si>
  <si>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</si>
  <si>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</si>
  <si>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</si>
  <si>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</si>
  <si>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</si>
  <si>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</si>
  <si>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</si>
  <si>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</si>
  <si>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</si>
  <si>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</si>
  <si>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</si>
  <si>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</si>
  <si>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</si>
  <si>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</si>
  <si>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</si>
  <si>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</si>
  <si>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</si>
  <si>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</si>
  <si>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</si>
  <si>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</si>
  <si>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</si>
  <si>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</si>
  <si>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</si>
  <si>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</si>
  <si>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</si>
  <si>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</si>
  <si>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</si>
  <si>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</si>
  <si>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</si>
  <si>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</si>
  <si>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</si>
  <si>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</si>
  <si>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</si>
  <si>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</si>
  <si>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</si>
  <si>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</si>
  <si>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</si>
  <si>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</si>
  <si>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</si>
  <si>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</si>
  <si>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</si>
  <si>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</si>
  <si>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</si>
  <si>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</si>
  <si>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</si>
  <si>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</si>
  <si>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</si>
  <si>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</si>
  <si>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</si>
  <si>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</si>
  <si>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</si>
  <si>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</si>
  <si>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</si>
  <si>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</si>
  <si>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</si>
  <si>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</si>
  <si>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</si>
  <si>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</si>
  <si>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</si>
  <si>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</si>
  <si>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</si>
  <si>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</si>
  <si>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</si>
  <si>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</si>
  <si>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</si>
  <si>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</si>
  <si>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</si>
  <si>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</si>
  <si>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</si>
  <si>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</si>
  <si>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</si>
  <si>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</si>
  <si>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</si>
  <si>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</si>
  <si>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</si>
  <si>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</si>
  <si>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</si>
  <si>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</si>
  <si>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</si>
  <si>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</si>
  <si>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</si>
  <si>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</si>
  <si>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</si>
  <si>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</si>
  <si>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</si>
  <si>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</si>
  <si>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</si>
  <si>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</si>
  <si>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</si>
  <si>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</si>
  <si>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</si>
  <si>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</si>
  <si>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</si>
  <si>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</si>
  <si>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</si>
  <si>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</si>
  <si>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</si>
  <si>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</si>
  <si>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</si>
  <si>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</si>
  <si>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</si>
  <si>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</si>
  <si>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</si>
  <si>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</si>
  <si>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</si>
  <si>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</si>
  <si>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</si>
  <si>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</si>
  <si>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</si>
  <si>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</si>
  <si>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</si>
  <si>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</si>
  <si>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</si>
  <si>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</si>
  <si>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</si>
  <si>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</si>
  <si>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</si>
  <si>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</si>
  <si>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</si>
  <si>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</si>
  <si>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</si>
  <si>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</si>
  <si>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</si>
  <si>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</si>
  <si>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</si>
  <si>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</si>
  <si>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</si>
  <si>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</si>
  <si>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</si>
  <si>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</si>
  <si>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</si>
  <si>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</si>
  <si>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</si>
  <si>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</si>
  <si>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</si>
  <si>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</si>
  <si>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</si>
  <si>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</si>
  <si>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</si>
  <si>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</si>
  <si>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</si>
  <si>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</si>
  <si>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</si>
  <si>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</si>
  <si>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</si>
  <si>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</si>
  <si>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</si>
  <si>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</si>
  <si>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</si>
  <si>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</si>
  <si>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</si>
  <si>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</si>
  <si>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</si>
  <si>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</si>
  <si>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</si>
  <si>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</si>
  <si>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</si>
  <si>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</si>
  <si>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</si>
  <si>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</si>
  <si>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</si>
  <si>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</si>
  <si>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</si>
  <si>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</si>
  <si>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</si>
  <si>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</si>
  <si>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</si>
  <si>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</si>
  <si>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</si>
  <si>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</si>
  <si>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</si>
  <si>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</si>
  <si>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</si>
  <si>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</si>
  <si>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</si>
  <si>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</si>
  <si>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</si>
  <si>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</si>
  <si>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</si>
  <si>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</si>
  <si>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</si>
  <si>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</si>
  <si>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</si>
  <si>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</si>
  <si>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</si>
  <si>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</si>
  <si>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</si>
  <si>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</si>
  <si>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</si>
  <si>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</si>
  <si>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</si>
  <si>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</si>
  <si>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</si>
  <si>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</si>
  <si>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</si>
  <si>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</si>
  <si>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</si>
  <si>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</si>
  <si>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</si>
  <si>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</si>
  <si>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</si>
  <si>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</si>
  <si>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</si>
  <si>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</si>
  <si>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</si>
  <si>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</si>
  <si>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</si>
  <si>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</si>
  <si>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</si>
  <si>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</si>
  <si>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</si>
  <si>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</si>
  <si>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</si>
  <si>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</si>
  <si>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</si>
  <si>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</si>
  <si>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</si>
  <si>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</si>
  <si>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</si>
  <si>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</si>
  <si>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</si>
  <si>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</si>
  <si>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</si>
  <si>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</si>
  <si>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</si>
  <si>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</si>
  <si>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</si>
  <si>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</si>
  <si>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</si>
  <si>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</si>
  <si>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</si>
  <si>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</si>
  <si>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</si>
  <si>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</si>
  <si>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</si>
  <si>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</si>
  <si>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</si>
  <si>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</si>
  <si>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</si>
  <si>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</si>
  <si>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</si>
  <si>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</si>
  <si>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</si>
  <si>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</si>
  <si>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</si>
  <si>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</si>
  <si>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</si>
  <si>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</si>
  <si>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</si>
  <si>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</si>
  <si>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</si>
  <si>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</si>
  <si>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</si>
  <si>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</si>
  <si>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</si>
  <si>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</si>
  <si>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</si>
  <si>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</si>
  <si>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</si>
  <si>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</si>
  <si>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</si>
  <si>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</si>
  <si>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</si>
  <si>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</si>
  <si>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</si>
  <si>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</si>
  <si>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</si>
  <si>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</si>
  <si>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</si>
  <si>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</si>
  <si>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</si>
  <si>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</si>
  <si>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</si>
  <si>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</si>
  <si>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</si>
  <si>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</si>
  <si>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</si>
  <si>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</si>
  <si>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</si>
  <si>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</si>
  <si>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</si>
  <si>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</si>
  <si>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</si>
  <si>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</si>
  <si>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</si>
  <si>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</si>
  <si>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</si>
  <si>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</si>
  <si>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</si>
  <si>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</si>
  <si>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</si>
  <si>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</si>
  <si>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</si>
  <si>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</si>
  <si>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</si>
  <si>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</si>
  <si>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</si>
  <si>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</si>
  <si>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</si>
  <si>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</si>
  <si>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</si>
  <si>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</si>
  <si>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</si>
  <si>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</si>
  <si>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</si>
  <si>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</si>
  <si>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</si>
  <si>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</si>
  <si>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</si>
  <si>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</si>
  <si>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</si>
  <si>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</si>
  <si>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</si>
  <si>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</si>
  <si>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</si>
  <si>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</si>
  <si>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</si>
  <si>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</si>
  <si>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</si>
  <si>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</si>
  <si>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</si>
  <si>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</si>
  <si>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</si>
  <si>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</si>
  <si>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</si>
  <si>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</si>
  <si>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</si>
  <si>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</si>
  <si>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</si>
  <si>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</si>
  <si>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</si>
  <si>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</si>
  <si>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</si>
  <si>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</si>
  <si>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</si>
  <si>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</si>
  <si>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</si>
  <si>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</si>
  <si>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</si>
  <si>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</si>
  <si>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</si>
  <si>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</si>
  <si>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</si>
  <si>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</si>
  <si>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</si>
  <si>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</si>
  <si>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</si>
  <si>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</si>
  <si>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</si>
  <si>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</si>
  <si>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</si>
  <si>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</si>
  <si>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</si>
  <si>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</si>
  <si>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</si>
  <si>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</si>
  <si>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</si>
  <si>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</si>
  <si>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</si>
  <si>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</si>
  <si>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</si>
  <si>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</si>
  <si>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</si>
  <si>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</si>
  <si>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</si>
  <si>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</si>
  <si>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</si>
  <si>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</si>
  <si>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</si>
  <si>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</si>
  <si>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</si>
  <si>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</si>
  <si>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</si>
  <si>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</si>
  <si>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</si>
  <si>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</si>
  <si>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</si>
  <si>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</si>
  <si>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</si>
  <si>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</si>
  <si>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</si>
  <si>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</si>
  <si>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</si>
  <si>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</si>
  <si>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</si>
  <si>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</si>
  <si>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</si>
  <si>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</si>
  <si>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</si>
  <si>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</si>
  <si>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</si>
  <si>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</si>
  <si>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</si>
  <si>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</si>
  <si>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</si>
  <si>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</si>
  <si>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</si>
  <si>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</si>
  <si>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</si>
  <si>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</si>
  <si>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</si>
  <si>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</si>
  <si>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</si>
  <si>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</si>
  <si>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</si>
  <si>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</si>
  <si>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</si>
  <si>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</si>
  <si>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</si>
  <si>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</si>
  <si>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</si>
  <si>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</si>
  <si>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</si>
  <si>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</si>
  <si>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</si>
  <si>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</si>
  <si>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</si>
  <si>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</si>
  <si>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</si>
  <si>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</si>
  <si>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</si>
  <si>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</si>
  <si>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</si>
  <si>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</si>
  <si>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</si>
  <si>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</si>
  <si>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</si>
  <si>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</si>
  <si>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</si>
  <si>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</si>
  <si>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</si>
  <si>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</si>
  <si>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</si>
  <si>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</si>
  <si>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</si>
  <si>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</si>
  <si>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</si>
  <si>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</si>
  <si>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</si>
  <si>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</si>
  <si>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</si>
  <si>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</si>
  <si>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</si>
  <si>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</si>
  <si>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</si>
  <si>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</si>
  <si>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</si>
  <si>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</si>
  <si>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</si>
  <si>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</si>
  <si>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</si>
  <si>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</si>
  <si>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</si>
  <si>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</si>
  <si>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</si>
  <si>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</si>
  <si>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</si>
  <si>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</si>
  <si>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</si>
  <si>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</si>
  <si>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</si>
  <si>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</si>
  <si>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</si>
  <si>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</si>
  <si>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</si>
  <si>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</si>
  <si>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</si>
  <si>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</si>
  <si>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</si>
  <si>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</si>
  <si>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</si>
  <si>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</si>
  <si>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</si>
  <si>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</si>
  <si>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</si>
  <si>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</si>
  <si>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</si>
  <si>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</si>
  <si>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</si>
  <si>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</si>
  <si>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</si>
  <si>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</si>
  <si>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</si>
  <si>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</si>
  <si>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</si>
  <si>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</si>
  <si>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</si>
  <si>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</si>
  <si>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</si>
  <si>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</si>
  <si>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</si>
  <si>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</si>
  <si>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</si>
  <si>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</si>
  <si>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</si>
  <si>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</si>
  <si>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</si>
  <si>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</si>
  <si>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</si>
  <si>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</si>
  <si>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</si>
  <si>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</si>
  <si>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</si>
  <si>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</si>
  <si>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</si>
  <si>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</si>
  <si>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</si>
  <si>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</si>
  <si>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</si>
  <si>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</si>
  <si>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</si>
  <si>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</si>
  <si>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</si>
  <si>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</si>
  <si>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</si>
  <si>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</si>
  <si>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</si>
  <si>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</si>
  <si>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</si>
  <si>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</si>
  <si>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</si>
  <si>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</si>
  <si>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</si>
  <si>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</si>
  <si>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</si>
  <si>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</si>
  <si>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</si>
  <si>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</si>
  <si>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</si>
  <si>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</si>
  <si>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</si>
  <si>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</si>
  <si>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</si>
  <si>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</si>
  <si>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</si>
  <si>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</si>
  <si>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</si>
  <si>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</si>
  <si>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</si>
  <si>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</si>
  <si>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</si>
  <si>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</si>
  <si>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</si>
  <si>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</si>
  <si>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</si>
  <si>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</si>
  <si>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</si>
  <si>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</si>
  <si>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</si>
  <si>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</si>
  <si>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</si>
  <si>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</si>
  <si>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</si>
  <si>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</si>
  <si>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</si>
  <si>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</si>
  <si>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</si>
  <si>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</si>
  <si>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</si>
  <si>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</si>
  <si>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</si>
  <si>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</si>
  <si>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</si>
  <si>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</si>
  <si>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</si>
  <si>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</si>
  <si>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</si>
  <si>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</si>
  <si>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</si>
  <si>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</si>
  <si>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</si>
  <si>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</si>
  <si>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</si>
  <si>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</si>
  <si>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</si>
  <si>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</si>
  <si>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</si>
  <si>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</si>
  <si>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</si>
  <si>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</si>
  <si>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</si>
  <si>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</si>
  <si>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</si>
  <si>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</si>
  <si>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</si>
  <si>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</si>
  <si>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</si>
  <si>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</si>
  <si>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</si>
  <si>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</si>
  <si>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</si>
  <si>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</si>
  <si>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</si>
  <si>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</si>
  <si>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</si>
  <si>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</si>
  <si>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</si>
  <si>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</si>
  <si>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</si>
  <si>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</si>
  <si>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</si>
  <si>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</si>
  <si>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</si>
  <si>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</si>
  <si>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</si>
  <si>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</si>
  <si>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</si>
  <si>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</si>
  <si>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</si>
  <si>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</si>
  <si>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</si>
  <si>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</si>
  <si>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</si>
  <si>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</si>
  <si>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</si>
  <si>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</si>
  <si>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</si>
  <si>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</si>
  <si>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</si>
  <si>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</si>
  <si>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</si>
  <si>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</si>
  <si>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</si>
  <si>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</si>
  <si>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</si>
  <si>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</si>
  <si>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</si>
  <si>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</si>
  <si>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</si>
  <si>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</si>
  <si>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</si>
  <si>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</si>
  <si>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</si>
  <si>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</si>
  <si>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</si>
  <si>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</si>
  <si>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</si>
  <si>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</si>
  <si>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</si>
  <si>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</si>
  <si>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</si>
  <si>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</si>
  <si>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</si>
  <si>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</si>
  <si>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</si>
  <si>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</si>
  <si>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</si>
  <si>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</si>
  <si>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</si>
  <si>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</si>
  <si>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</si>
  <si>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</si>
  <si>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</si>
  <si>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</si>
  <si>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</si>
  <si>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</si>
  <si>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</si>
  <si>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</si>
  <si>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</si>
  <si>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</si>
  <si>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</si>
  <si>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</si>
  <si>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</si>
  <si>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</si>
  <si>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</si>
  <si>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</si>
  <si>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</si>
  <si>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</si>
  <si>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</si>
  <si>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</si>
  <si>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</si>
  <si>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</si>
  <si>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</si>
  <si>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</si>
  <si>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</si>
  <si>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</si>
  <si>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</si>
  <si>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</si>
  <si>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</si>
  <si>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</si>
  <si>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</si>
  <si>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</si>
  <si>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</si>
  <si>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</si>
  <si>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</si>
  <si>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</si>
  <si>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</si>
  <si>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</si>
  <si>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</si>
  <si>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</si>
  <si>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</si>
  <si>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</si>
  <si>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</si>
  <si>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</si>
  <si>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</si>
  <si>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</si>
  <si>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</si>
  <si>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</si>
  <si>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</si>
  <si>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</si>
  <si>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</si>
  <si>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</si>
  <si>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</si>
  <si>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</si>
  <si>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</si>
  <si>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</si>
  <si>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</si>
  <si>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</si>
  <si>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</si>
  <si>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</si>
  <si>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</si>
  <si>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</si>
  <si>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</si>
  <si>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</si>
  <si>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</si>
  <si>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</si>
  <si>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</si>
  <si>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</si>
  <si>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</si>
  <si>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</si>
  <si>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</si>
  <si>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</si>
  <si>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</si>
  <si>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</si>
  <si>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</si>
  <si>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</si>
  <si>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</si>
  <si>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</si>
  <si>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</si>
  <si>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</si>
  <si>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</si>
  <si>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</si>
  <si>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</si>
  <si>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</si>
  <si>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</si>
  <si>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</si>
  <si>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</si>
  <si>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</si>
  <si>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</si>
  <si>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</si>
  <si>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</si>
  <si>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</si>
  <si>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</si>
  <si>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</si>
  <si>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</si>
  <si>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</si>
  <si>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</si>
  <si>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</si>
  <si>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</si>
  <si>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</si>
  <si>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</si>
  <si>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</si>
  <si>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</si>
  <si>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</si>
  <si>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</si>
  <si>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</si>
  <si>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</si>
  <si>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</si>
  <si>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</si>
  <si>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</si>
  <si>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</si>
  <si>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</si>
  <si>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</si>
  <si>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</si>
  <si>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</si>
  <si>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</si>
  <si>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</si>
  <si>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</si>
  <si>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</si>
  <si>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</si>
  <si>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</si>
  <si>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</si>
  <si>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</si>
  <si>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</si>
  <si>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</si>
  <si>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</si>
  <si>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</si>
  <si>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</si>
  <si>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</si>
  <si>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</si>
  <si>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</si>
  <si>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</si>
  <si>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</si>
  <si>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</si>
  <si>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</si>
  <si>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</si>
  <si>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</si>
  <si>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</si>
  <si>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</si>
  <si>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</si>
  <si>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</si>
  <si>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</si>
  <si>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</si>
  <si>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</si>
  <si>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</si>
  <si>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</si>
  <si>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</si>
  <si>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</si>
  <si>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</si>
  <si>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</si>
  <si>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</si>
  <si>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</si>
  <si>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</si>
  <si>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</si>
  <si>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</si>
  <si>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</si>
  <si>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</si>
  <si>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</si>
  <si>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</si>
  <si>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</si>
  <si>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</si>
  <si>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</si>
  <si>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</si>
  <si>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</si>
  <si>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</si>
  <si>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</si>
  <si>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</si>
  <si>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</si>
  <si>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</si>
  <si>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</si>
  <si>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</si>
  <si>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</si>
  <si>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</si>
  <si>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</si>
  <si>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</si>
  <si>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</si>
  <si>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</si>
  <si>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</si>
  <si>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</si>
  <si>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</si>
  <si>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</si>
  <si>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</si>
  <si>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</si>
  <si>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</si>
  <si>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</si>
  <si>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</si>
  <si>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</si>
  <si>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</si>
  <si>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</si>
  <si>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</si>
  <si>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</si>
  <si>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</si>
  <si>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</si>
  <si>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</si>
  <si>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</si>
  <si>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</si>
  <si>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</si>
  <si>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</si>
  <si>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</si>
  <si>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</si>
  <si>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</si>
  <si>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</si>
  <si>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</si>
  <si>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</si>
  <si>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</si>
  <si>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</si>
  <si>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</si>
  <si>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</si>
  <si>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</si>
  <si>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</si>
  <si>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</si>
  <si>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</si>
  <si>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</si>
  <si>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</si>
  <si>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</si>
  <si>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</si>
  <si>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</si>
  <si>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</si>
  <si>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</si>
  <si>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</si>
  <si>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</si>
  <si>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</si>
  <si>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</si>
  <si>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</si>
  <si>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</si>
  <si>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</si>
  <si>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</si>
  <si>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</si>
  <si>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</si>
  <si>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</si>
  <si>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</si>
  <si>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</si>
  <si>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</si>
  <si>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</si>
  <si>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</si>
  <si>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</si>
  <si>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</si>
  <si>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</si>
  <si>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</si>
  <si>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</si>
  <si>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</si>
  <si>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</si>
  <si>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</si>
  <si>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</si>
  <si>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</si>
  <si>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</si>
  <si>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</si>
  <si>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</si>
  <si>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</si>
  <si>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</si>
  <si>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</si>
  <si>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</si>
  <si>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</si>
  <si>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</si>
  <si>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</si>
  <si>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</si>
  <si>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</si>
  <si>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</si>
  <si>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</si>
  <si>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</si>
  <si>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</si>
  <si>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</si>
  <si>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</si>
  <si>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</si>
  <si>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</si>
  <si>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</si>
  <si>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</si>
  <si>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</si>
  <si>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</si>
  <si>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</si>
  <si>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</si>
  <si>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</si>
  <si>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</si>
  <si>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</si>
  <si>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</si>
  <si>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</si>
  <si>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</si>
  <si>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</si>
  <si>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</si>
  <si>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</si>
  <si>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</si>
  <si>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</si>
  <si>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</si>
  <si>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</si>
  <si>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</si>
  <si>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</si>
  <si>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</si>
  <si>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</si>
  <si>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</si>
  <si>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</si>
  <si>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</si>
  <si>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</si>
  <si>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</si>
  <si>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</si>
  <si>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</si>
  <si>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</si>
  <si>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</si>
  <si>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</si>
  <si>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</si>
  <si>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</si>
  <si>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</si>
  <si>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</si>
  <si>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</si>
  <si>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</si>
  <si>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</si>
  <si>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</si>
  <si>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</si>
  <si>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</si>
  <si>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</si>
  <si>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</si>
  <si>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</si>
  <si>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</si>
  <si>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</si>
  <si>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</si>
  <si>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</si>
  <si>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</si>
  <si>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</si>
  <si>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</si>
  <si>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</si>
  <si>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</si>
  <si>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</si>
  <si>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</si>
  <si>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</si>
  <si>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</si>
  <si>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</si>
  <si>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</si>
  <si>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</si>
  <si>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</si>
  <si>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</si>
  <si>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</si>
  <si>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</si>
  <si>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</si>
  <si>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</si>
  <si>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</si>
  <si>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</si>
  <si>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</si>
  <si>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</si>
  <si>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</si>
  <si>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</si>
  <si>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</si>
  <si>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</si>
  <si>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</si>
  <si>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</si>
  <si>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</si>
  <si>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</si>
  <si>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</si>
  <si>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</si>
  <si>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</si>
  <si>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</si>
  <si>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</si>
  <si>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</si>
  <si>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</si>
  <si>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</si>
  <si>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</si>
  <si>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</si>
  <si>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</si>
  <si>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</si>
  <si>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</si>
  <si>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</si>
  <si>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</si>
  <si>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</si>
  <si>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</si>
  <si>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</si>
  <si>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</si>
  <si>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</si>
  <si>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</si>
  <si>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</si>
  <si>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</si>
  <si>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</si>
  <si>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</si>
  <si>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</si>
  <si>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</si>
  <si>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</si>
  <si>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</si>
  <si>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</si>
  <si>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</si>
  <si>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</si>
  <si>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</si>
  <si>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</si>
  <si>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</si>
  <si>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</si>
  <si>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</si>
  <si>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</si>
  <si>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</si>
  <si>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</si>
  <si>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</si>
  <si>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</si>
  <si>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</si>
  <si>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</si>
  <si>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</si>
  <si>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</si>
  <si>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</si>
  <si>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</si>
  <si>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</si>
  <si>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</si>
  <si>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</si>
  <si>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</si>
  <si>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</si>
  <si>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</si>
  <si>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</si>
  <si>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</si>
  <si>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</si>
  <si>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</si>
  <si>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</si>
  <si>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</si>
  <si>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</si>
  <si>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</si>
  <si>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</si>
  <si>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</si>
  <si>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</si>
  <si>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</si>
  <si>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</si>
  <si>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</si>
  <si>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</si>
  <si>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</si>
  <si>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</si>
  <si>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</si>
  <si>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</si>
  <si>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</si>
  <si>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</si>
  <si>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</si>
  <si>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</si>
  <si>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</si>
  <si>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</si>
  <si>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</si>
  <si>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</si>
  <si>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</si>
  <si>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</si>
  <si>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</si>
  <si>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</si>
  <si>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</si>
  <si>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</si>
  <si>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</si>
  <si>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</si>
  <si>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</si>
  <si>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</si>
  <si>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</si>
  <si>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</si>
  <si>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</si>
  <si>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</si>
  <si>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</si>
  <si>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</si>
  <si>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</si>
  <si>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</si>
  <si>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</si>
  <si>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</si>
  <si>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</si>
  <si>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</si>
  <si>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</si>
  <si>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</si>
  <si>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</si>
  <si>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</si>
  <si>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</si>
  <si>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</si>
  <si>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</si>
  <si>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</si>
  <si>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</si>
  <si>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</si>
  <si>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</si>
  <si>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</si>
  <si>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</si>
  <si>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</si>
  <si>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</si>
  <si>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</si>
  <si>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</si>
  <si>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</si>
  <si>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</si>
  <si>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</si>
  <si>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</si>
  <si>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</si>
  <si>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</si>
  <si>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</si>
  <si>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</si>
  <si>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</si>
  <si>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</si>
  <si>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</si>
  <si>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</si>
  <si>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</si>
  <si>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</si>
  <si>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</si>
  <si>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</si>
  <si>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</si>
  <si>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</si>
  <si>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</si>
  <si>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</si>
  <si>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</si>
  <si>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</si>
  <si>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</si>
  <si>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</si>
  <si>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</si>
  <si>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</si>
  <si>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</si>
  <si>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</si>
  <si>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</si>
  <si>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</si>
  <si>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</si>
  <si>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</si>
  <si>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</si>
  <si>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</si>
  <si>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</si>
  <si>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</si>
  <si>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</si>
  <si>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</si>
  <si>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</si>
  <si>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</si>
  <si>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</si>
  <si>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</si>
  <si>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</si>
  <si>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</si>
  <si>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</si>
  <si>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</si>
  <si>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</si>
  <si>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</si>
  <si>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</si>
  <si>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</si>
  <si>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</si>
  <si>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</si>
  <si>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</si>
  <si>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</si>
  <si>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</si>
  <si>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</si>
  <si>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</si>
  <si>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</si>
  <si>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</si>
  <si>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</si>
  <si>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</si>
  <si>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</si>
  <si>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</si>
  <si>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</si>
  <si>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</si>
  <si>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</si>
  <si>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</si>
  <si>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</si>
  <si>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</si>
  <si>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</si>
  <si>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</si>
  <si>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</si>
  <si>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</si>
  <si>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</si>
  <si>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</si>
  <si>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</si>
  <si>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</si>
  <si>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</si>
  <si>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</si>
  <si>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</si>
  <si>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</si>
  <si>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</si>
  <si>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</si>
  <si>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</si>
  <si>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</si>
  <si>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</si>
  <si>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</si>
  <si>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</si>
  <si>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</si>
  <si>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</si>
  <si>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</si>
  <si>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</si>
  <si>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</si>
  <si>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</si>
  <si>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</si>
  <si>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</si>
  <si>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</si>
  <si>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</si>
  <si>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</si>
  <si>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</si>
  <si>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</si>
  <si>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</si>
  <si>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</si>
  <si>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</si>
  <si>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</si>
  <si>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</si>
  <si>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</si>
  <si>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</si>
  <si>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</si>
  <si>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</si>
  <si>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</si>
  <si>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</si>
  <si>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</si>
  <si>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</si>
  <si>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</si>
  <si>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</si>
  <si>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</si>
  <si>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</si>
  <si>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</si>
  <si>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</si>
  <si>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</si>
  <si>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</si>
  <si>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</si>
  <si>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</si>
  <si>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</si>
  <si>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</si>
  <si>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</si>
  <si>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</si>
  <si>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</si>
  <si>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</si>
  <si>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</si>
  <si>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</si>
  <si>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</si>
  <si>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</si>
  <si>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</si>
  <si>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</si>
  <si>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</si>
  <si>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</si>
  <si>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</si>
  <si>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</si>
  <si>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</si>
  <si>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</si>
  <si>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</si>
  <si>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</si>
  <si>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</si>
  <si>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</si>
  <si>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</si>
  <si>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</si>
  <si>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</si>
  <si>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</si>
  <si>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</si>
  <si>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</si>
  <si>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</si>
  <si>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</si>
  <si>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</si>
  <si>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</si>
  <si>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</si>
  <si>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</si>
  <si>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</si>
  <si>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</si>
  <si>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</si>
  <si>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</si>
  <si>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</si>
  <si>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</si>
  <si>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</si>
  <si>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</si>
  <si>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</si>
  <si>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</si>
  <si>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</si>
  <si>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</si>
  <si>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</si>
  <si>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</si>
  <si>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</si>
  <si>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</si>
  <si>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</si>
  <si>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</si>
  <si>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</si>
  <si>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</si>
  <si>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</si>
  <si>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</si>
  <si>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</si>
  <si>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</si>
  <si>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</si>
  <si>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</si>
  <si>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</si>
  <si>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</si>
  <si>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</si>
  <si>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</si>
  <si>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</si>
  <si>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</si>
  <si>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</si>
  <si>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</si>
  <si>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</si>
  <si>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</si>
  <si>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</si>
  <si>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</si>
  <si>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</si>
  <si>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</si>
  <si>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</si>
  <si>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</si>
  <si>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</si>
  <si>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</si>
  <si>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</si>
  <si>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</si>
  <si>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</si>
  <si>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</si>
  <si>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</si>
  <si>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</si>
  <si>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</si>
  <si>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</si>
  <si>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</si>
  <si>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</si>
  <si>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</si>
  <si>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</si>
  <si>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</si>
  <si>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</si>
  <si>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</si>
  <si>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</si>
  <si>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</si>
  <si>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</si>
  <si>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</si>
  <si>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</si>
  <si>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</si>
  <si>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</si>
  <si>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</si>
  <si>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</si>
  <si>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</si>
  <si>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</si>
  <si>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</si>
  <si>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</si>
  <si>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</si>
  <si>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</si>
  <si>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</si>
  <si>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</si>
  <si>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</si>
  <si>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</si>
  <si>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</si>
  <si>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</si>
  <si>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</si>
  <si>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</si>
  <si>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</si>
  <si>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</si>
  <si>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</si>
  <si>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</si>
  <si>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</si>
  <si>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</si>
  <si>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</si>
  <si>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</si>
  <si>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</si>
  <si>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</si>
  <si>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</si>
  <si>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</si>
  <si>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</si>
  <si>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</si>
  <si>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</si>
  <si>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</si>
  <si>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</si>
  <si>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</si>
  <si>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</si>
  <si>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</si>
  <si>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</si>
  <si>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</si>
  <si>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</si>
  <si>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</si>
  <si>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</si>
  <si>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</si>
  <si>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</si>
  <si>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</si>
  <si>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</si>
  <si>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</si>
  <si>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</si>
  <si>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</si>
  <si>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</si>
  <si>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</si>
  <si>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</si>
  <si>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</si>
  <si>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</si>
  <si>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</si>
  <si>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</si>
  <si>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</si>
  <si>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</si>
  <si>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</si>
  <si>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</si>
  <si>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</si>
  <si>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</si>
  <si>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</si>
  <si>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</si>
  <si>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</si>
  <si>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</si>
  <si>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</si>
  <si>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</si>
  <si>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</si>
  <si>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</si>
  <si>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</si>
  <si>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</si>
  <si>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</si>
  <si>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</si>
  <si>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</si>
  <si>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</si>
  <si>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</si>
  <si>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</si>
  <si>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</si>
  <si>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</si>
  <si>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</si>
  <si>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</si>
  <si>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</si>
  <si>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</si>
  <si>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</si>
  <si>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</si>
  <si>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</si>
  <si>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</si>
  <si>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</si>
  <si>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</si>
  <si>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</si>
  <si>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</si>
  <si>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</si>
  <si>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</si>
  <si>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</si>
  <si>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</si>
  <si>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</si>
  <si>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</si>
  <si>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</si>
  <si>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</si>
  <si>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</si>
  <si>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</si>
  <si>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</si>
  <si>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</si>
  <si>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</si>
  <si>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</si>
  <si>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</si>
  <si>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</si>
  <si>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</si>
  <si>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</si>
  <si>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</si>
  <si>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</si>
  <si>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</si>
  <si>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</si>
  <si>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</si>
  <si>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</si>
  <si>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</si>
  <si>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</si>
  <si>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</si>
  <si>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</si>
  <si>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</si>
  <si>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</si>
  <si>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</si>
  <si>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</si>
  <si>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</si>
  <si>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</si>
  <si>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</si>
  <si>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</si>
  <si>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</si>
  <si>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</si>
  <si>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</si>
  <si>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</si>
  <si>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</si>
  <si>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</si>
  <si>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</si>
  <si>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</si>
  <si>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</si>
  <si>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</si>
  <si>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</si>
  <si>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</si>
  <si>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</si>
  <si>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</si>
  <si>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</si>
  <si>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</si>
  <si>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</si>
  <si>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</si>
  <si>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</si>
  <si>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</si>
  <si>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</si>
  <si>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</si>
  <si>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</si>
  <si>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</si>
  <si>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</si>
  <si>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</si>
  <si>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</si>
  <si>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</si>
  <si>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</si>
  <si>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</si>
  <si>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</si>
  <si>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</si>
  <si>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</si>
  <si>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</si>
  <si>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</si>
  <si>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</si>
  <si>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</si>
  <si>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</si>
  <si>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</si>
  <si>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</si>
  <si>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</si>
  <si>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</si>
  <si>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</si>
  <si>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</si>
  <si>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</si>
  <si>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</si>
  <si>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</si>
  <si>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</si>
  <si>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</si>
  <si>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</si>
  <si>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</si>
  <si>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</si>
  <si>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</si>
  <si>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</si>
  <si>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</si>
  <si>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</si>
  <si>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</si>
  <si>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</si>
  <si>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</si>
  <si>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</si>
  <si>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</si>
  <si>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</si>
  <si>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</si>
  <si>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</si>
  <si>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</si>
  <si>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</si>
  <si>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</si>
  <si>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</si>
  <si>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</si>
  <si>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</si>
  <si>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</si>
  <si>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</si>
  <si>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</si>
  <si>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</si>
  <si>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</si>
  <si>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</si>
  <si>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</si>
  <si>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</si>
  <si>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</si>
  <si>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</si>
  <si>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</si>
  <si>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</si>
  <si>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</si>
  <si>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</si>
  <si>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</si>
  <si>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</si>
  <si>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</si>
  <si>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</si>
  <si>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</si>
  <si>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</si>
  <si>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</si>
  <si>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</si>
  <si>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</si>
  <si>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</si>
  <si>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</si>
  <si>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</si>
  <si>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</si>
  <si>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</si>
  <si>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</si>
  <si>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</si>
  <si>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</si>
  <si>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</si>
  <si>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</si>
  <si>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</si>
  <si>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</si>
  <si>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</si>
  <si>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</si>
  <si>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</si>
  <si>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</si>
  <si>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</si>
  <si>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</si>
  <si>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</si>
  <si>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</si>
  <si>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</si>
  <si>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</si>
  <si>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</si>
  <si>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</si>
  <si>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</si>
  <si>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</si>
  <si>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</si>
  <si>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</si>
  <si>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</si>
  <si>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</si>
  <si>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</si>
  <si>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</si>
  <si>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</si>
  <si>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</si>
  <si>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</si>
  <si>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</si>
  <si>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</si>
  <si>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</si>
  <si>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</si>
  <si>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</si>
  <si>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</si>
  <si>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</si>
  <si>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</si>
  <si>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</si>
  <si>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</si>
  <si>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</si>
  <si>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</si>
  <si>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</si>
  <si>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</si>
  <si>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</si>
  <si>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</si>
  <si>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</si>
  <si>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</si>
  <si>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</si>
  <si>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</si>
  <si>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</si>
  <si>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</si>
  <si>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</si>
  <si>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</si>
  <si>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</si>
  <si>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</si>
  <si>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</si>
  <si>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</si>
  <si>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</si>
  <si>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</si>
  <si>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</si>
  <si>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</si>
  <si>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</si>
  <si>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</si>
  <si>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</si>
  <si>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</si>
  <si>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</si>
  <si>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</si>
  <si>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</si>
  <si>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</si>
  <si>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</si>
  <si>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</si>
  <si>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</si>
  <si>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</si>
  <si>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</si>
  <si>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</si>
  <si>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</si>
  <si>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</si>
  <si>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</si>
  <si>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</si>
  <si>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</si>
  <si>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</si>
  <si>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</si>
  <si>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</si>
  <si>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</si>
  <si>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</si>
  <si>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</si>
  <si>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</si>
  <si>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</si>
  <si>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</si>
  <si>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</si>
  <si>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</si>
  <si>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</si>
  <si>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</si>
  <si>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</si>
  <si>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</si>
  <si>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</si>
  <si>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</si>
  <si>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</si>
  <si>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</si>
  <si>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</si>
  <si>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</si>
  <si>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</si>
  <si>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</si>
  <si>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</si>
  <si>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</si>
  <si>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</si>
  <si>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</si>
  <si>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</si>
  <si>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</si>
  <si>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</si>
  <si>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</si>
  <si>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</si>
  <si>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</si>
  <si>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</si>
  <si>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</si>
  <si>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</si>
  <si>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</si>
  <si>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</si>
  <si>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</si>
  <si>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</si>
  <si>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</si>
  <si>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</si>
  <si>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</si>
  <si>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</si>
  <si>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</si>
  <si>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</si>
  <si>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</si>
  <si>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</si>
  <si>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</si>
  <si>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</si>
  <si>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</si>
  <si>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</si>
  <si>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</si>
  <si>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</si>
  <si>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</si>
  <si>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</si>
  <si>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</si>
  <si>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</si>
  <si>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</si>
  <si>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</si>
  <si>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</si>
  <si>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</si>
  <si>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</si>
  <si>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</si>
  <si>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</si>
  <si>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</si>
  <si>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</si>
  <si>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</si>
  <si>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</si>
  <si>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</si>
  <si>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</si>
  <si>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</si>
  <si>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</si>
  <si>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</si>
  <si>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</si>
  <si>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</si>
  <si>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</si>
  <si>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</si>
  <si>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</si>
  <si>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</si>
  <si>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</si>
  <si>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</si>
  <si>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</si>
  <si>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</si>
  <si>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</si>
  <si>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</si>
  <si>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</si>
  <si>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</si>
  <si>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</si>
  <si>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</si>
  <si>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</si>
  <si>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</si>
  <si>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</si>
  <si>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</si>
  <si>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</si>
  <si>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</si>
  <si>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</si>
  <si>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</si>
  <si>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</si>
  <si>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</si>
  <si>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</si>
  <si>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</si>
  <si>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</si>
  <si>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</si>
  <si>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</si>
  <si>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</si>
  <si>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</si>
  <si>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</si>
  <si>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</si>
  <si>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</si>
  <si>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</si>
  <si>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</si>
  <si>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</si>
  <si>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</si>
  <si>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</si>
  <si>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</si>
  <si>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</si>
  <si>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</si>
  <si>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</si>
  <si>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</si>
  <si>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</si>
  <si>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</si>
  <si>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</si>
  <si>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</si>
  <si>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</si>
  <si>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</si>
  <si>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</si>
  <si>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</si>
  <si>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</si>
  <si>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</si>
  <si>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</si>
  <si>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</si>
  <si>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</si>
  <si>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</si>
  <si>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</si>
  <si>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</si>
  <si>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</si>
  <si>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</si>
  <si>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</si>
  <si>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</si>
  <si>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</si>
  <si>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</si>
  <si>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</si>
  <si>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</si>
  <si>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</si>
  <si>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</si>
  <si>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</si>
  <si>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</si>
  <si>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</si>
  <si>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</si>
  <si>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</si>
  <si>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</si>
  <si>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</si>
  <si>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</si>
  <si>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</si>
  <si>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</si>
  <si>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</si>
  <si>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</si>
  <si>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</si>
  <si>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</si>
  <si>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</si>
  <si>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</si>
  <si>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</si>
  <si>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</si>
  <si>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</si>
  <si>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</si>
  <si>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</si>
  <si>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</si>
  <si>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</si>
  <si>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</si>
  <si>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</si>
  <si>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</si>
  <si>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</si>
  <si>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</si>
  <si>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</si>
  <si>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</si>
  <si>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</si>
  <si>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</si>
  <si>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</si>
  <si>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</si>
  <si>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</si>
  <si>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</si>
  <si>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</si>
  <si>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</si>
  <si>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</si>
  <si>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</si>
  <si>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</si>
  <si>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</si>
  <si>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</si>
  <si>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</si>
  <si>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</si>
  <si>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</si>
  <si>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</si>
  <si>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</si>
  <si>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</si>
  <si>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</si>
  <si>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</si>
  <si>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</si>
  <si>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</si>
  <si>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</si>
  <si>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</si>
  <si>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</si>
  <si>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</si>
  <si>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</si>
  <si>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</si>
  <si>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</si>
  <si>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</si>
  <si>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</si>
  <si>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</si>
  <si>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</si>
  <si>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</si>
  <si>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</si>
  <si>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</si>
  <si>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</si>
  <si>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</si>
  <si>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</si>
  <si>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</si>
  <si>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</si>
  <si>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</si>
  <si>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</si>
  <si>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</si>
  <si>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</si>
  <si>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</si>
  <si>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</si>
  <si>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</si>
  <si>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</si>
  <si>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</si>
  <si>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</si>
  <si>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</si>
  <si>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</si>
  <si>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</si>
  <si>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</si>
  <si>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</si>
  <si>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</si>
  <si>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</si>
  <si>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</si>
  <si>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</si>
  <si>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</si>
  <si>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</si>
  <si>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</si>
  <si>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</si>
  <si>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</si>
  <si>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</si>
  <si>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</si>
  <si>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</si>
  <si>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</si>
  <si>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</si>
  <si>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</si>
  <si>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</si>
  <si>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</si>
  <si>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</si>
  <si>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</si>
  <si>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</si>
  <si>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</si>
  <si>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</si>
  <si>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</si>
  <si>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</si>
  <si>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</si>
  <si>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</si>
  <si>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</si>
  <si>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</si>
  <si>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</si>
  <si>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</si>
  <si>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</si>
  <si>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</si>
  <si>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</si>
  <si>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</si>
  <si>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</si>
  <si>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</si>
  <si>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</si>
  <si>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</si>
  <si>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</si>
  <si>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</si>
  <si>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</si>
  <si>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</si>
  <si>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</si>
  <si>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</si>
  <si>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</si>
  <si>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</si>
  <si>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</si>
  <si>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</si>
  <si>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</si>
  <si>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</si>
  <si>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</si>
  <si>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</si>
  <si>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</si>
  <si>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</si>
  <si>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</si>
  <si>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</si>
  <si>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</si>
  <si>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</si>
  <si>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</si>
  <si>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</si>
  <si>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</si>
  <si>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</si>
  <si>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</si>
  <si>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</si>
  <si>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</si>
  <si>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</si>
  <si>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</si>
  <si>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</si>
  <si>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</si>
  <si>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</si>
  <si>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</si>
  <si>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</si>
  <si>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</si>
  <si>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</si>
  <si>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</si>
  <si>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</si>
  <si>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</si>
  <si>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</si>
  <si>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</si>
  <si>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</si>
  <si>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</si>
  <si>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</si>
  <si>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</si>
  <si>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</si>
  <si>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</si>
  <si>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</si>
  <si>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</si>
  <si>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</si>
  <si>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</si>
  <si>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</si>
  <si>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</si>
  <si>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</si>
  <si>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</si>
  <si>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</si>
  <si>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</si>
  <si>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</si>
  <si>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</si>
  <si>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</si>
  <si>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</si>
  <si>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</si>
  <si>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</si>
  <si>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</si>
  <si>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</si>
  <si>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</si>
  <si>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</si>
  <si>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</si>
  <si>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</si>
  <si>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</si>
  <si>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</si>
  <si>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</si>
  <si>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</si>
  <si>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</si>
  <si>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</si>
  <si>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</si>
  <si>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</si>
  <si>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</si>
  <si>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</si>
  <si>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</si>
  <si>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</si>
  <si>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</si>
  <si>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</si>
  <si>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</si>
  <si>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</si>
  <si>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</si>
  <si>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</si>
  <si>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</si>
  <si>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</si>
  <si>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</si>
  <si>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</si>
  <si>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</si>
  <si>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</si>
  <si>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</si>
  <si>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</si>
  <si>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</si>
  <si>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</si>
  <si>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</si>
  <si>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</si>
  <si>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</si>
  <si>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</si>
  <si>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</si>
  <si>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</si>
  <si>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</si>
  <si>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</si>
  <si>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</si>
  <si>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</si>
  <si>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</si>
  <si>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</si>
  <si>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</si>
  <si>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</si>
  <si>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</si>
  <si>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</si>
  <si>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</si>
  <si>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</si>
  <si>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</si>
  <si>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</si>
  <si>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</si>
  <si>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</si>
  <si>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</si>
  <si>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</si>
  <si>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</si>
  <si>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</si>
  <si>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</si>
  <si>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</si>
  <si>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</si>
  <si>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</si>
  <si>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</si>
  <si>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</si>
  <si>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</si>
  <si>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</si>
  <si>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</si>
  <si>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</si>
  <si>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</si>
  <si>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</si>
  <si>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</si>
  <si>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</si>
  <si>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</si>
  <si>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</si>
  <si>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</si>
  <si>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</si>
  <si>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</si>
  <si>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</si>
  <si>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</si>
  <si>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</si>
  <si>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</si>
  <si>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</si>
  <si>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</si>
  <si>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</si>
  <si>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</si>
  <si>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</si>
  <si>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</si>
  <si>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</si>
  <si>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</si>
  <si>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</si>
  <si>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</si>
  <si>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</si>
  <si>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</si>
  <si>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</si>
  <si>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</si>
  <si>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</si>
  <si>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</si>
  <si>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</si>
  <si>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</si>
  <si>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</si>
  <si>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</si>
  <si>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</si>
  <si>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</si>
  <si>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</si>
  <si>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</si>
  <si>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</si>
  <si>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</si>
  <si>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</si>
  <si>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</si>
  <si>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</si>
  <si>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</si>
  <si>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</si>
  <si>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</si>
  <si>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</si>
  <si>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</si>
  <si>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</si>
  <si>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</si>
  <si>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</si>
  <si>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</si>
  <si>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</si>
  <si>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</si>
  <si>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</si>
  <si>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</si>
  <si>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</si>
  <si>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</si>
  <si>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</si>
  <si>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</si>
  <si>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</si>
  <si>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</si>
  <si>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</si>
  <si>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</si>
  <si>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</si>
  <si>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</si>
  <si>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</si>
  <si>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</si>
  <si>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</si>
  <si>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</si>
  <si>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</si>
  <si>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</si>
  <si>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</si>
  <si>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</si>
  <si>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</si>
  <si>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</si>
  <si>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</si>
  <si>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</si>
  <si>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</si>
  <si>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</si>
  <si>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</si>
  <si>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</si>
  <si>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</si>
  <si>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</si>
  <si>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</si>
  <si>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</si>
  <si>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</si>
  <si>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</si>
  <si>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</si>
  <si>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</si>
  <si>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</si>
  <si>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</si>
  <si>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</si>
  <si>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</si>
  <si>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</si>
  <si>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</si>
  <si>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</si>
  <si>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</si>
  <si>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</si>
  <si>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</si>
  <si>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</si>
  <si>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</si>
  <si>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</si>
  <si>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</si>
  <si>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</si>
  <si>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</si>
  <si>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</si>
  <si>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</si>
  <si>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</si>
  <si>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</si>
  <si>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</si>
  <si>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</si>
  <si>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</si>
  <si>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</si>
  <si>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</si>
  <si>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</si>
  <si>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</si>
  <si>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</si>
  <si>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</si>
  <si>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</si>
  <si>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</si>
  <si>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</si>
  <si>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</si>
  <si>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</si>
  <si>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</si>
  <si>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</si>
  <si>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</si>
  <si>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</si>
  <si>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</si>
  <si>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</si>
  <si>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</si>
  <si>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</si>
  <si>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</si>
  <si>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</si>
  <si>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</si>
  <si>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</si>
  <si>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</si>
  <si>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</si>
  <si>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</si>
  <si>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</si>
  <si>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</si>
  <si>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</si>
  <si>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</si>
  <si>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</si>
  <si>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</si>
  <si>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</si>
  <si>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</si>
  <si>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</si>
  <si>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</si>
  <si>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</si>
  <si>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</si>
  <si>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</si>
  <si>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</si>
  <si>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</si>
  <si>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</si>
  <si>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</si>
  <si>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</si>
  <si>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</si>
  <si>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</si>
  <si>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</si>
  <si>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</si>
  <si>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</si>
  <si>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</si>
  <si>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</si>
  <si>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</si>
  <si>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</si>
  <si>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</si>
  <si>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</si>
  <si>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</si>
  <si>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</si>
  <si>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</si>
  <si>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</si>
  <si>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</si>
  <si>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</si>
  <si>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</si>
  <si>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</si>
  <si>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</si>
  <si>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</si>
  <si>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</si>
  <si>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</si>
  <si>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</si>
  <si>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</si>
  <si>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</si>
  <si>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</si>
  <si>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</si>
  <si>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</si>
  <si>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</si>
  <si>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</si>
  <si>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</si>
  <si>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</si>
  <si>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</si>
  <si>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</si>
  <si>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</si>
  <si>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</si>
  <si>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</si>
  <si>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</si>
  <si>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</si>
  <si>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</si>
  <si>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</si>
  <si>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</si>
  <si>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</si>
  <si>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</si>
  <si>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</si>
  <si>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</si>
  <si>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</si>
  <si>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</si>
  <si>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</si>
  <si>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</si>
  <si>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</si>
  <si>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</si>
  <si>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</si>
  <si>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</si>
  <si>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</si>
  <si>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</si>
  <si>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</si>
  <si>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</si>
  <si>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</si>
  <si>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</si>
  <si>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</si>
  <si>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</si>
  <si>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</si>
  <si>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</si>
  <si>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</si>
  <si>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</si>
  <si>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</si>
  <si>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</si>
  <si>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</si>
  <si>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</si>
  <si>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</si>
  <si>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</si>
  <si>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</si>
  <si>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</si>
  <si>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</si>
  <si>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</si>
  <si>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</si>
  <si>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</si>
  <si>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</si>
  <si>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</si>
  <si>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</si>
  <si>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</si>
  <si>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</si>
  <si>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</si>
  <si>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</si>
  <si>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</si>
  <si>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</si>
  <si>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</si>
  <si>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</si>
  <si>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</si>
  <si>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</si>
  <si>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</si>
  <si>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</si>
  <si>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</si>
  <si>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</si>
  <si>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</si>
  <si>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</si>
  <si>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</si>
  <si>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</si>
  <si>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</si>
  <si>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</si>
  <si>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</si>
  <si>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</si>
  <si>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</si>
  <si>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</si>
  <si>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</si>
  <si>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</si>
  <si>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</si>
  <si>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</si>
  <si>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</si>
  <si>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</si>
  <si>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</si>
  <si>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</si>
  <si>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</si>
  <si>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</si>
  <si>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</si>
  <si>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</si>
  <si>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</si>
  <si>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</si>
  <si>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</si>
  <si>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</si>
  <si>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</si>
  <si>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</si>
  <si>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</si>
  <si>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</si>
  <si>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</si>
  <si>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</si>
  <si>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</si>
  <si>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</si>
  <si>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</si>
  <si>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</si>
  <si>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</si>
  <si>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</si>
  <si>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</si>
  <si>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</si>
  <si>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</si>
  <si>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</si>
  <si>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</si>
  <si>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</si>
  <si>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</si>
  <si>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</si>
  <si>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</si>
  <si>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</si>
  <si>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</si>
  <si>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</si>
  <si>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</si>
  <si>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</si>
  <si>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</si>
  <si>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</si>
  <si>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</si>
  <si>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</si>
  <si>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</si>
  <si>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</si>
  <si>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</si>
  <si>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</si>
  <si>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</si>
  <si>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</si>
  <si>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</si>
  <si>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</si>
  <si>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</si>
  <si>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</si>
  <si>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</si>
  <si>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</si>
  <si>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</si>
  <si>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</si>
  <si>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</si>
  <si>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</si>
  <si>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</si>
  <si>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</si>
  <si>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</si>
  <si>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</si>
  <si>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</si>
  <si>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</si>
  <si>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</si>
  <si>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</si>
  <si>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</si>
  <si>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</si>
  <si>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</si>
  <si>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</si>
  <si>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</si>
  <si>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</si>
  <si>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</si>
  <si>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</si>
  <si>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</si>
  <si>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</si>
  <si>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</si>
  <si>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</si>
  <si>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</si>
  <si>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</si>
  <si>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</si>
  <si>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</si>
  <si>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</si>
  <si>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</si>
  <si>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</si>
  <si>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</si>
  <si>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</si>
  <si>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</si>
  <si>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</si>
  <si>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</si>
  <si>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</si>
  <si>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</si>
  <si>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</si>
  <si>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</si>
  <si>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</si>
  <si>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</si>
  <si>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</si>
  <si>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</si>
  <si>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</si>
  <si>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</si>
  <si>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</si>
  <si>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</si>
  <si>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</si>
  <si>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</si>
  <si>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</si>
  <si>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</si>
  <si>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</si>
  <si>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</si>
  <si>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</si>
  <si>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</si>
  <si>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</si>
  <si>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</si>
  <si>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</si>
  <si>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</si>
  <si>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</si>
  <si>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</si>
  <si>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</si>
  <si>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</si>
  <si>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</si>
  <si>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</si>
  <si>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</si>
  <si>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</si>
  <si>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</si>
  <si>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</si>
  <si>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</si>
  <si>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</si>
  <si>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</si>
  <si>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</si>
  <si>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</si>
  <si>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</si>
  <si>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</si>
  <si>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</si>
  <si>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</si>
  <si>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</si>
  <si>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</si>
  <si>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</si>
  <si>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</si>
  <si>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</si>
  <si>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</si>
  <si>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</si>
  <si>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</si>
  <si>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</si>
  <si>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</si>
  <si>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</si>
  <si>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</si>
  <si>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</si>
  <si>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</si>
  <si>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</si>
  <si>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</si>
  <si>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</si>
  <si>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</si>
  <si>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</si>
  <si>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</si>
  <si>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</si>
  <si>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</si>
  <si>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</si>
  <si>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</si>
  <si>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</si>
  <si>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</si>
  <si>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</si>
  <si>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</si>
  <si>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</si>
  <si>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</si>
  <si>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</si>
  <si>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</si>
  <si>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</si>
  <si>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</si>
  <si>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</si>
  <si>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</si>
  <si>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</si>
  <si>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</si>
  <si>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</si>
  <si>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</si>
  <si>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</si>
  <si>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</si>
  <si>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</si>
  <si>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</si>
  <si>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</si>
  <si>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</si>
  <si>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</si>
  <si>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</si>
  <si>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</si>
  <si>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</si>
  <si>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</si>
  <si>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</si>
  <si>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</si>
  <si>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</si>
  <si>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</si>
  <si>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</si>
  <si>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</si>
  <si>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</si>
  <si>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</si>
  <si>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</si>
  <si>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</si>
  <si>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</si>
  <si>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</si>
  <si>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</si>
  <si>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</si>
  <si>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</si>
  <si>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</si>
  <si>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</si>
  <si>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</si>
  <si>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</si>
  <si>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</si>
  <si>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</si>
  <si>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</si>
  <si>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</si>
  <si>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</si>
  <si>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</si>
  <si>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</si>
  <si>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</si>
  <si>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</si>
  <si>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</si>
  <si>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</si>
  <si>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</si>
  <si>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</si>
  <si>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</si>
  <si>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</si>
  <si>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</si>
  <si>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</si>
  <si>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</si>
  <si>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</si>
  <si>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</si>
  <si>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</si>
  <si>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</si>
  <si>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</si>
  <si>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</si>
  <si>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</si>
  <si>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</si>
  <si>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</si>
  <si>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</si>
  <si>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</si>
  <si>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</si>
  <si>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</si>
  <si>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</si>
  <si>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</si>
  <si>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</si>
  <si>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</si>
  <si>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</si>
  <si>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</si>
  <si>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</si>
  <si>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</si>
  <si>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</si>
  <si>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</si>
  <si>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</si>
  <si>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</si>
  <si>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</si>
  <si>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</si>
  <si>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</si>
  <si>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</si>
  <si>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</si>
  <si>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</si>
  <si>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</si>
  <si>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</si>
  <si>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</si>
  <si>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</si>
  <si>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</si>
  <si>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</si>
  <si>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</si>
  <si>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</si>
  <si>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</si>
  <si>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</si>
  <si>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</si>
  <si>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</si>
  <si>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</si>
  <si>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</si>
  <si>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</si>
  <si>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</si>
  <si>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</si>
  <si>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</si>
  <si>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</si>
  <si>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</si>
  <si>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</si>
  <si>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</si>
  <si>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</si>
  <si>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</si>
  <si>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</si>
  <si>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</si>
  <si>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</si>
  <si>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</si>
  <si>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</si>
  <si>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</si>
  <si>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</si>
  <si>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</si>
  <si>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</si>
  <si>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</si>
  <si>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</si>
  <si>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</si>
  <si>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</si>
  <si>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</si>
  <si>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</si>
  <si>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</si>
  <si>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</si>
  <si>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</si>
  <si>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</si>
  <si>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</si>
  <si>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</si>
  <si>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</si>
  <si>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</si>
  <si>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</si>
  <si>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</si>
  <si>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</si>
  <si>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</si>
  <si>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</si>
  <si>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</si>
  <si>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</si>
  <si>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</si>
  <si>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</si>
  <si>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</si>
  <si>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</si>
  <si>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</si>
  <si>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</si>
  <si>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</si>
  <si>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</si>
  <si>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</si>
  <si>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</si>
  <si>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</si>
  <si>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</si>
  <si>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</si>
  <si>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</si>
  <si>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</si>
  <si>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</si>
  <si>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</si>
  <si>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</si>
  <si>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</si>
  <si>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</si>
  <si>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</si>
  <si>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</si>
  <si>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</si>
  <si>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</si>
  <si>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</si>
  <si>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</si>
  <si>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</si>
  <si>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</si>
  <si>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</si>
  <si>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</si>
  <si>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</si>
  <si>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</si>
  <si>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</si>
  <si>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</si>
  <si>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</si>
  <si>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</si>
  <si>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</si>
  <si>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</si>
  <si>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</si>
  <si>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</si>
  <si>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</si>
  <si>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</si>
  <si>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</si>
  <si>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</si>
  <si>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</si>
  <si>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</si>
  <si>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</si>
  <si>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</si>
  <si>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</si>
  <si>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</si>
  <si>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</si>
  <si>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</si>
  <si>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</si>
  <si>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</si>
  <si>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</si>
  <si>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</si>
  <si>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</si>
  <si>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</si>
  <si>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</si>
  <si>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</si>
  <si>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</si>
  <si>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</si>
  <si>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</si>
  <si>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</si>
  <si>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</si>
  <si>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</si>
  <si>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</si>
  <si>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</si>
  <si>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</si>
  <si>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</si>
  <si>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</si>
  <si>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</si>
  <si>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</si>
  <si>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</si>
  <si>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</si>
  <si>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</si>
  <si>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</si>
  <si>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</si>
  <si>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</si>
  <si>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</si>
  <si>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</si>
  <si>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</si>
  <si>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</si>
  <si>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</si>
  <si>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</si>
  <si>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</si>
  <si>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</si>
  <si>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</si>
  <si>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</si>
  <si>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</si>
  <si>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</si>
  <si>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</si>
  <si>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</si>
  <si>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</si>
  <si>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</si>
  <si>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</si>
  <si>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</si>
  <si>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</si>
  <si>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</si>
  <si>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</si>
  <si>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</si>
  <si>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</si>
  <si>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</si>
  <si>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</si>
  <si>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</si>
  <si>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</si>
  <si>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</si>
  <si>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</si>
  <si>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</si>
  <si>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</si>
  <si>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</si>
  <si>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</si>
  <si>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</si>
  <si>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</si>
  <si>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</si>
  <si>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</si>
  <si>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</si>
  <si>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</si>
  <si>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</si>
  <si>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</si>
  <si>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</si>
  <si>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</si>
  <si>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</si>
  <si>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</si>
  <si>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</si>
  <si>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</si>
  <si>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</si>
  <si>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</si>
  <si>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</si>
  <si>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</si>
  <si>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</si>
  <si>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</si>
  <si>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</si>
  <si>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</si>
  <si>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</si>
  <si>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</si>
  <si>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</si>
  <si>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</si>
  <si>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</si>
  <si>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</si>
  <si>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</si>
  <si>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</si>
  <si>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</si>
  <si>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</si>
  <si>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</si>
  <si>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</si>
  <si>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</si>
  <si>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</si>
  <si>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</si>
  <si>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</si>
  <si>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</si>
  <si>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</si>
  <si>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</si>
  <si>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</si>
  <si>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</si>
  <si>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</si>
  <si>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</si>
  <si>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</si>
  <si>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</si>
  <si>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</si>
  <si>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</si>
  <si>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</si>
  <si>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</si>
  <si>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</si>
  <si>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</si>
  <si>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</si>
  <si>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</si>
  <si>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</si>
  <si>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</si>
  <si>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</si>
  <si>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</si>
  <si>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</si>
  <si>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</si>
  <si>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</si>
  <si>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</si>
  <si>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</si>
  <si>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</si>
  <si>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</si>
  <si>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</si>
  <si>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</si>
  <si>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</si>
  <si>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</si>
  <si>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</si>
  <si>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</si>
  <si>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</si>
  <si>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</si>
  <si>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</si>
  <si>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</si>
  <si>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</si>
  <si>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</si>
  <si>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</si>
  <si>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</si>
  <si>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</si>
  <si>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</si>
  <si>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</si>
  <si>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</si>
  <si>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</si>
  <si>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</si>
  <si>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</si>
  <si>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</si>
  <si>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</si>
  <si>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</si>
  <si>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</si>
  <si>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</si>
  <si>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</si>
  <si>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</si>
  <si>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</si>
  <si>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</si>
  <si>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</si>
  <si>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</si>
  <si>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</si>
  <si>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</si>
  <si>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</si>
  <si>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</si>
  <si>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</si>
  <si>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</si>
  <si>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</si>
  <si>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</si>
  <si>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</si>
  <si>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</si>
  <si>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</si>
  <si>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</si>
  <si>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</si>
  <si>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</si>
  <si>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</si>
  <si>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</si>
  <si>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</si>
  <si>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</si>
  <si>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</si>
  <si>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</si>
  <si>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</si>
  <si>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</si>
  <si>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</si>
  <si>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</si>
  <si>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</si>
  <si>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</si>
  <si>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</si>
  <si>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</si>
  <si>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</si>
  <si>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</si>
  <si>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</si>
  <si>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</si>
  <si>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</si>
  <si>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</si>
  <si>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</si>
  <si>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</si>
  <si>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</si>
  <si>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</si>
  <si>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</si>
  <si>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</si>
  <si>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</si>
  <si>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</si>
  <si>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</si>
  <si>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</si>
  <si>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</si>
  <si>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</si>
  <si>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</si>
  <si>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</si>
  <si>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</si>
  <si>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</si>
  <si>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</si>
  <si>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</si>
  <si>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</si>
  <si>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</si>
  <si>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</si>
  <si>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</si>
  <si>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</si>
  <si>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</si>
  <si>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</si>
  <si>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</si>
  <si>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</si>
  <si>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</si>
  <si>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</si>
  <si>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</si>
  <si>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</si>
  <si>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</si>
  <si>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</si>
  <si>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</si>
  <si>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</si>
  <si>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</si>
  <si>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</si>
  <si>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</si>
  <si>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</si>
  <si>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</si>
  <si>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</si>
  <si>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</si>
  <si>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</si>
  <si>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</si>
  <si>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</si>
  <si>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</si>
  <si>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</si>
  <si>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</si>
  <si>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</si>
  <si>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</si>
  <si>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</si>
  <si>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</si>
  <si>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</si>
  <si>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</si>
  <si>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</si>
  <si>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</si>
  <si>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</si>
  <si>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</si>
  <si>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</si>
  <si>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</si>
  <si>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</si>
  <si>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</si>
  <si>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</si>
  <si>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</si>
  <si>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</si>
  <si>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</si>
  <si>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</si>
  <si>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</si>
  <si>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</si>
  <si>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</si>
  <si>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</si>
  <si>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</si>
  <si>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</si>
  <si>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</si>
  <si>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</si>
  <si>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</si>
  <si>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</si>
  <si>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</si>
  <si>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</si>
  <si>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</si>
  <si>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</si>
  <si>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</si>
  <si>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</si>
  <si>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</si>
  <si>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</si>
  <si>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</si>
  <si>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</si>
  <si>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</si>
  <si>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</si>
  <si>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</si>
  <si>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</si>
  <si>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</si>
  <si>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</si>
  <si>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</si>
  <si>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</si>
  <si>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</si>
  <si>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</si>
  <si>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</si>
  <si>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</si>
  <si>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</si>
  <si>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</si>
  <si>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</si>
  <si>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</si>
  <si>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</si>
  <si>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</si>
  <si>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</si>
  <si>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</si>
  <si>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</si>
  <si>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</si>
  <si>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</si>
  <si>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</si>
  <si>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</si>
  <si>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</si>
  <si>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</si>
  <si>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</si>
  <si>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</si>
  <si>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</si>
  <si>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</si>
  <si>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</si>
  <si>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</si>
  <si>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</si>
  <si>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</si>
  <si>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</si>
  <si>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</si>
  <si>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</si>
  <si>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</si>
  <si>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</si>
  <si>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</si>
  <si>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</si>
  <si>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</si>
  <si>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</si>
  <si>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</si>
  <si>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</si>
  <si>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</si>
  <si>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</si>
  <si>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</si>
  <si>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</si>
  <si>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</si>
  <si>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</si>
  <si>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</si>
  <si>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</si>
  <si>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</si>
  <si>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</si>
  <si>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</si>
  <si>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</si>
  <si>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</si>
  <si>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</si>
  <si>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</si>
  <si>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</si>
  <si>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</si>
  <si>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</si>
  <si>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</si>
  <si>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</si>
  <si>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</si>
  <si>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</si>
  <si>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</si>
  <si>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</si>
  <si>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</si>
  <si>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</si>
  <si>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</si>
  <si>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</si>
  <si>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</si>
  <si>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</si>
  <si>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</si>
  <si>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</si>
  <si>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</si>
  <si>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</si>
  <si>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</si>
  <si>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</si>
  <si>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</si>
  <si>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</si>
  <si>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</si>
  <si>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</si>
  <si>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</si>
  <si>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</si>
  <si>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</si>
  <si>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</si>
  <si>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</si>
  <si>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</si>
  <si>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</si>
  <si>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</si>
  <si>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</si>
  <si>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</si>
  <si>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</si>
  <si>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</si>
  <si>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</si>
  <si>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</si>
  <si>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</si>
  <si>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</si>
  <si>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</si>
  <si>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</si>
  <si>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</si>
  <si>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</si>
  <si>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</si>
  <si>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</si>
  <si>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</si>
  <si>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</si>
  <si>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</si>
  <si>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</si>
  <si>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</si>
  <si>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</si>
  <si>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</si>
  <si>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</si>
  <si>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</si>
  <si>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</si>
  <si>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</si>
  <si>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</si>
  <si>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</si>
  <si>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</si>
  <si>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</si>
  <si>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</si>
  <si>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</si>
  <si>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</si>
  <si>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</si>
  <si>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</si>
  <si>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</si>
  <si>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</si>
  <si>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</si>
  <si>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</si>
  <si>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</si>
  <si>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</si>
  <si>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</si>
  <si>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</si>
  <si>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</si>
  <si>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</si>
  <si>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</si>
  <si>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</si>
  <si>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</si>
  <si>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</si>
  <si>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</si>
  <si>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</si>
  <si>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</si>
  <si>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</si>
  <si>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</si>
  <si>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</si>
  <si>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</si>
  <si>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</si>
  <si>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</si>
  <si>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</si>
  <si>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</si>
  <si>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</si>
  <si>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</si>
  <si>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</si>
  <si>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</si>
  <si>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</si>
  <si>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</si>
  <si>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</si>
  <si>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</si>
  <si>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</si>
  <si>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</si>
  <si>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</si>
  <si>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</si>
  <si>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</si>
  <si>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</si>
  <si>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</si>
  <si>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</si>
  <si>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</si>
  <si>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</si>
  <si>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</si>
  <si>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</si>
  <si>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</si>
  <si>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</si>
  <si>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</si>
  <si>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</si>
  <si>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</si>
  <si>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</si>
  <si>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</si>
  <si>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</si>
  <si>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</si>
  <si>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</si>
  <si>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</si>
  <si>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</si>
  <si>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</si>
  <si>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</si>
  <si>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</si>
  <si>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</si>
  <si>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</si>
  <si>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</si>
  <si>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</si>
  <si>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</si>
  <si>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</si>
  <si>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</si>
  <si>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</si>
  <si>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</si>
  <si>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</si>
  <si>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</si>
  <si>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</si>
  <si>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</si>
  <si>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</si>
  <si>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</si>
  <si>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</si>
  <si>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</si>
  <si>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</si>
  <si>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</si>
  <si>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</si>
  <si>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</si>
  <si>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</si>
  <si>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</si>
  <si>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</si>
  <si>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</si>
  <si>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</si>
  <si>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</si>
  <si>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</si>
  <si>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</si>
  <si>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</si>
  <si>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</si>
  <si>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</si>
  <si>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</si>
  <si>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</si>
  <si>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</si>
  <si>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</si>
  <si>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</si>
  <si>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</si>
  <si>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</si>
  <si>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</si>
  <si>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</si>
  <si>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</si>
  <si>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</si>
  <si>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</si>
  <si>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</si>
  <si>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</si>
  <si>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</si>
  <si>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</si>
  <si>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</si>
  <si>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</si>
  <si>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</si>
  <si>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</si>
  <si>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</si>
  <si>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</si>
  <si>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</si>
  <si>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</si>
  <si>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</si>
  <si>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</si>
  <si>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</si>
  <si>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</si>
  <si>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</si>
  <si>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</si>
  <si>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</si>
  <si>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</si>
  <si>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</si>
  <si>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</si>
  <si>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</si>
  <si>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</si>
  <si>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</si>
  <si>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</si>
  <si>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</si>
  <si>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</si>
  <si>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</si>
  <si>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</si>
  <si>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</si>
  <si>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</si>
  <si>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</si>
  <si>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</si>
  <si>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</si>
  <si>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</si>
  <si>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</si>
  <si>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</si>
  <si>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</si>
  <si>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</si>
  <si>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</si>
  <si>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</si>
  <si>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</si>
  <si>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</si>
  <si>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</si>
  <si>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</si>
  <si>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</si>
  <si>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</si>
  <si>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</si>
  <si>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</si>
  <si>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</si>
  <si>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</si>
  <si>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</si>
  <si>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</si>
  <si>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</si>
  <si>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</si>
  <si>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</si>
  <si>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</si>
  <si>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</si>
  <si>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</si>
  <si>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</si>
  <si>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</si>
  <si>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</si>
  <si>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</si>
  <si>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</si>
  <si>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</si>
  <si>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</si>
  <si>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</si>
  <si>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</si>
  <si>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</si>
  <si>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</si>
  <si>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</si>
  <si>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</si>
  <si>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</si>
  <si>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</si>
  <si>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</si>
  <si>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</si>
  <si>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</si>
  <si>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</si>
  <si>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</si>
  <si>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</si>
  <si>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</si>
  <si>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</si>
  <si>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</si>
  <si>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</si>
  <si>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</si>
  <si>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</si>
  <si>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</si>
  <si>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</si>
  <si>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</si>
  <si>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</si>
  <si>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</si>
  <si>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</si>
  <si>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</si>
  <si>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</si>
  <si>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</si>
  <si>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</si>
  <si>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</si>
  <si>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</si>
  <si>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</si>
  <si>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</si>
  <si>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</si>
  <si>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</si>
  <si>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</si>
  <si>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</si>
  <si>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</si>
  <si>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</si>
  <si>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</si>
  <si>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</si>
  <si>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</si>
  <si>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</si>
  <si>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</si>
  <si>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</si>
  <si>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</si>
  <si>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</si>
  <si>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</si>
  <si>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</si>
  <si>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</si>
  <si>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</si>
  <si>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</si>
  <si>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</si>
  <si>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</si>
  <si>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</si>
  <si>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</si>
  <si>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</si>
  <si>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</si>
  <si>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</si>
  <si>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</si>
  <si>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</si>
  <si>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</si>
  <si>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</si>
  <si>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</si>
  <si>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</si>
  <si>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</si>
  <si>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</si>
  <si>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</si>
  <si>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</si>
  <si>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</si>
  <si>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</si>
  <si>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</si>
  <si>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</si>
  <si>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</si>
  <si>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</si>
  <si>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</si>
  <si>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</si>
  <si>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</si>
  <si>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</si>
  <si>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</si>
  <si>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</si>
  <si>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</si>
  <si>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</si>
  <si>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</si>
  <si>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</si>
  <si>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</si>
  <si>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</si>
  <si>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</si>
  <si>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</si>
  <si>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</si>
  <si>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</si>
  <si>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</si>
  <si>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</si>
  <si>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</si>
  <si>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</si>
  <si>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</si>
  <si>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</si>
  <si>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</si>
  <si>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</si>
  <si>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</si>
  <si>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</si>
  <si>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</si>
  <si>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</si>
  <si>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</si>
  <si>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</si>
  <si>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</si>
  <si>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</si>
  <si>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</si>
  <si>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</si>
  <si>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</si>
  <si>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</si>
  <si>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</si>
  <si>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</si>
  <si>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</si>
  <si>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</si>
  <si>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</si>
  <si>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</si>
  <si>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</si>
  <si>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</si>
  <si>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</si>
  <si>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</si>
  <si>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</si>
  <si>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</si>
  <si>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</si>
  <si>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</si>
  <si>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</si>
  <si>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</si>
  <si>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</si>
  <si>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</si>
  <si>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</si>
  <si>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</si>
  <si>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</si>
  <si>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</si>
  <si>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</si>
  <si>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</si>
  <si>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</si>
  <si>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</si>
  <si>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</si>
  <si>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</si>
  <si>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</si>
  <si>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</si>
  <si>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</si>
  <si>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</si>
  <si>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</si>
  <si>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</si>
  <si>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</si>
  <si>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</si>
  <si>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</si>
  <si>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</si>
  <si>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</si>
  <si>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</si>
  <si>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</si>
  <si>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</si>
  <si>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</si>
  <si>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</si>
  <si>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</si>
  <si>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</si>
  <si>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</si>
  <si>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</si>
  <si>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</si>
  <si>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</si>
  <si>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</si>
  <si>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</si>
  <si>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</si>
  <si>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</si>
  <si>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</si>
  <si>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</si>
  <si>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</si>
  <si>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</si>
  <si>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</si>
  <si>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</si>
  <si>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</si>
  <si>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</si>
  <si>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</si>
  <si>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</si>
  <si>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</si>
  <si>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</si>
  <si>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</si>
  <si>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</si>
  <si>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</si>
  <si>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</si>
  <si>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</si>
  <si>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</si>
  <si>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</si>
  <si>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</si>
  <si>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</si>
  <si>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</si>
  <si>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</si>
  <si>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</si>
  <si>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</si>
  <si>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</si>
  <si>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</si>
  <si>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</si>
  <si>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</si>
  <si>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</si>
  <si>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</si>
  <si>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</si>
  <si>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</si>
  <si>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</si>
  <si>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</si>
  <si>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</si>
  <si>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</si>
  <si>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</si>
  <si>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</si>
  <si>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</si>
  <si>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</si>
  <si>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</si>
  <si>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</si>
  <si>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</si>
  <si>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</si>
  <si>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</si>
  <si>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</si>
  <si>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</si>
  <si>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</si>
  <si>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</si>
  <si>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</si>
  <si>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</si>
  <si>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</si>
  <si>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</si>
  <si>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</si>
  <si>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</si>
  <si>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</si>
  <si>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</si>
  <si>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</si>
  <si>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</si>
  <si>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</si>
  <si>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</si>
  <si>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</si>
  <si>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</si>
  <si>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</si>
  <si>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</si>
  <si>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</si>
  <si>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</si>
  <si>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</si>
  <si>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</si>
  <si>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</si>
  <si>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</si>
  <si>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</si>
  <si>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</si>
  <si>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</si>
  <si>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</si>
  <si>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</si>
  <si>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</si>
  <si>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</si>
  <si>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</si>
  <si>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</si>
  <si>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</si>
  <si>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</si>
  <si>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</si>
  <si>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</si>
  <si>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</si>
  <si>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</si>
  <si>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</si>
  <si>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</si>
  <si>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</si>
  <si>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</si>
  <si>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</si>
  <si>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</si>
  <si>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</si>
  <si>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</si>
  <si>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</si>
  <si>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</si>
  <si>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</si>
  <si>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</si>
  <si>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</si>
  <si>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</si>
  <si>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</si>
  <si>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</si>
  <si>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</si>
  <si>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</si>
  <si>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</si>
  <si>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</si>
  <si>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</si>
  <si>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</si>
  <si>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</si>
  <si>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</si>
  <si>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</si>
  <si>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</si>
  <si>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</si>
  <si>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</si>
  <si>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</si>
  <si>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</si>
  <si>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</si>
  <si>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</si>
  <si>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</si>
  <si>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</si>
  <si>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</si>
  <si>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</si>
  <si>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</si>
  <si>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</si>
  <si>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</si>
  <si>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</si>
  <si>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</si>
  <si>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</si>
  <si>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</si>
  <si>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</si>
  <si>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</si>
  <si>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</si>
  <si>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</si>
  <si>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</si>
  <si>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</si>
  <si>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</si>
  <si>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</si>
  <si>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</si>
  <si>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</si>
  <si>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</si>
  <si>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</si>
  <si>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</si>
  <si>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</si>
  <si>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</si>
  <si>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</si>
  <si>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</si>
  <si>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</si>
  <si>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</si>
  <si>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</si>
  <si>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</si>
  <si>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</si>
  <si>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</si>
  <si>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</si>
  <si>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</si>
  <si>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</si>
  <si>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</si>
  <si>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</si>
  <si>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</si>
  <si>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</si>
  <si>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</si>
  <si>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</si>
  <si>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</si>
  <si>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</si>
  <si>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</si>
  <si>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</si>
  <si>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</si>
  <si>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</si>
  <si>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</si>
  <si>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</si>
  <si>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</si>
  <si>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</si>
  <si>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</si>
  <si>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</si>
  <si>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</si>
  <si>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</si>
  <si>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</si>
  <si>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</si>
  <si>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</si>
  <si>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</si>
  <si>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</si>
  <si>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</si>
  <si>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</si>
  <si>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</si>
  <si>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</si>
  <si>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</si>
  <si>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</si>
  <si>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</si>
  <si>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</si>
  <si>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</si>
  <si>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</si>
  <si>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</si>
  <si>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</si>
  <si>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</si>
  <si>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</si>
  <si>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</si>
  <si>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</si>
  <si>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</si>
  <si>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</si>
  <si>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</si>
  <si>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</si>
  <si>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</si>
  <si>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</si>
  <si>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</si>
  <si>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</si>
  <si>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</si>
  <si>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</si>
  <si>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</si>
  <si>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</si>
  <si>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</si>
  <si>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</si>
  <si>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</si>
  <si>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</si>
  <si>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</si>
  <si>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</si>
  <si>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</si>
  <si>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</si>
  <si>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</si>
  <si>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</si>
  <si>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</si>
  <si>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</si>
  <si>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</si>
  <si>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</si>
  <si>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</si>
  <si>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</si>
  <si>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</si>
  <si>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</si>
  <si>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</si>
  <si>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</si>
  <si>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</si>
  <si>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</si>
  <si>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</si>
  <si>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</si>
  <si>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</si>
  <si>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</si>
  <si>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</si>
  <si>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</si>
  <si>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</si>
  <si>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</si>
  <si>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</si>
  <si>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</si>
  <si>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</si>
  <si>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</si>
  <si>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</si>
  <si>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</si>
  <si>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</si>
  <si>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</si>
  <si>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</si>
  <si>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</si>
  <si>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</si>
  <si>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</si>
  <si>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</si>
  <si>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</si>
  <si>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</si>
  <si>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</si>
  <si>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</si>
  <si>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</si>
  <si>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</si>
  <si>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</si>
  <si>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</si>
  <si>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</si>
  <si>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</si>
  <si>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</si>
  <si>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</si>
  <si>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</si>
  <si>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</si>
  <si>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</si>
  <si>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</si>
  <si>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</si>
  <si>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</si>
  <si>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</si>
  <si>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</si>
  <si>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</si>
  <si>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</si>
  <si>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</si>
  <si>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</si>
  <si>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</si>
  <si>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</si>
  <si>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</si>
  <si>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</si>
  <si>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</si>
  <si>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</si>
  <si>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</si>
  <si>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</si>
  <si>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</si>
  <si>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</si>
  <si>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</si>
  <si>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</si>
  <si>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</si>
  <si>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</si>
  <si>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</si>
  <si>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</si>
  <si>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</si>
  <si>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</si>
  <si>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</si>
  <si>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</si>
  <si>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</si>
  <si>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</si>
  <si>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</si>
  <si>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</si>
  <si>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</si>
  <si>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</si>
  <si>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</si>
  <si>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</si>
  <si>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</si>
  <si>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</si>
  <si>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</si>
  <si>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</si>
  <si>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</si>
  <si>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</si>
  <si>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</si>
  <si>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</si>
  <si>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</si>
  <si>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</si>
  <si>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</si>
  <si>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</si>
  <si>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</si>
  <si>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</si>
  <si>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</si>
  <si>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</si>
  <si>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</si>
  <si>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</si>
  <si>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</si>
  <si>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</si>
  <si>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</si>
  <si>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</si>
  <si>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</si>
  <si>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</si>
  <si>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</si>
  <si>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</si>
  <si>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</si>
  <si>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</si>
  <si>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</si>
  <si>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</si>
  <si>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</si>
  <si>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</si>
  <si>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</si>
  <si>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</si>
  <si>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</si>
  <si>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</si>
  <si>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</si>
  <si>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</si>
  <si>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</si>
  <si>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</si>
  <si>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</si>
  <si>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</si>
  <si>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</si>
  <si>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</si>
  <si>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</si>
  <si>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</si>
  <si>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</si>
  <si>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</si>
  <si>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</si>
  <si>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</si>
  <si>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</si>
  <si>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</si>
  <si>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</si>
  <si>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</si>
  <si>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</si>
  <si>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</si>
  <si>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</si>
  <si>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</si>
  <si>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</si>
  <si>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</si>
  <si>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</si>
  <si>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</si>
  <si>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</si>
  <si>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</si>
  <si>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</si>
  <si>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</si>
  <si>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</si>
  <si>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</si>
  <si>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</si>
  <si>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</si>
  <si>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</si>
  <si>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</si>
  <si>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</si>
  <si>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</si>
  <si>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</si>
  <si>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</si>
  <si>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</si>
  <si>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</si>
  <si>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</si>
  <si>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</si>
  <si>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</si>
  <si>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</si>
  <si>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</si>
  <si>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</si>
  <si>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</si>
  <si>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</si>
  <si>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</si>
  <si>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</si>
  <si>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</si>
  <si>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</si>
  <si>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</si>
  <si>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</si>
  <si>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</si>
  <si>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</si>
  <si>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</si>
  <si>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</si>
  <si>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</si>
  <si>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</si>
  <si>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</si>
  <si>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</si>
  <si>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</si>
  <si>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</si>
  <si>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</si>
  <si>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</si>
  <si>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</si>
  <si>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</si>
  <si>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</si>
  <si>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</si>
  <si>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</si>
  <si>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</si>
  <si>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</si>
  <si>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</si>
  <si>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</si>
  <si>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</si>
  <si>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</si>
  <si>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</si>
  <si>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</si>
  <si>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</si>
  <si>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</si>
  <si>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</si>
  <si>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</si>
  <si>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</si>
  <si>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</si>
  <si>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</si>
  <si>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</si>
  <si>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</si>
  <si>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</si>
  <si>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</si>
  <si>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</si>
  <si>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</si>
  <si>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</si>
  <si>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</si>
  <si>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</si>
  <si>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</si>
  <si>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</si>
  <si>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</si>
  <si>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</si>
  <si>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</si>
  <si>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</si>
  <si>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</si>
  <si>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</si>
  <si>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</si>
  <si>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</si>
  <si>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</si>
  <si>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</si>
  <si>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</si>
  <si>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</si>
  <si>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</si>
  <si>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</si>
  <si>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</si>
  <si>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</si>
  <si>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</si>
  <si>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</si>
  <si>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</si>
  <si>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</si>
  <si>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</si>
  <si>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</si>
  <si>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</si>
  <si>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</si>
  <si>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</si>
  <si>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</si>
  <si>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</si>
  <si>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</si>
  <si>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</si>
  <si>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</si>
  <si>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</si>
  <si>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</si>
  <si>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</si>
  <si>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</si>
  <si>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</si>
  <si>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</si>
  <si>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</si>
  <si>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</si>
  <si>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</si>
  <si>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</si>
  <si>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</si>
  <si>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</si>
  <si>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</si>
  <si>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</si>
  <si>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</si>
  <si>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</si>
  <si>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</si>
  <si>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</si>
  <si>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</si>
  <si>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</si>
  <si>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</si>
  <si>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</si>
  <si>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</si>
  <si>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</si>
  <si>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</si>
  <si>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</si>
  <si>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</si>
  <si>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</si>
  <si>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</si>
  <si>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</si>
  <si>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</si>
  <si>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</si>
  <si>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</si>
  <si>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</si>
  <si>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</si>
  <si>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</si>
  <si>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</si>
  <si>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</si>
  <si>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</si>
  <si>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</si>
  <si>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</si>
  <si>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</si>
  <si>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</si>
  <si>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</si>
  <si>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</si>
  <si>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</si>
  <si>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</si>
  <si>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</si>
  <si>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</si>
  <si>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</si>
  <si>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</si>
  <si>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</si>
  <si>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</si>
  <si>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</si>
  <si>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</si>
  <si>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</si>
  <si>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</si>
  <si>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</si>
  <si>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</si>
  <si>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</si>
  <si>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</si>
  <si>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</si>
  <si>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</si>
  <si>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</si>
  <si>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</si>
  <si>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</si>
  <si>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</si>
  <si>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</si>
  <si>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</si>
  <si>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</si>
  <si>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</si>
  <si>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</si>
  <si>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</si>
  <si>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</si>
  <si>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</si>
  <si>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</si>
  <si>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</si>
  <si>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</si>
  <si>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</si>
  <si>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</si>
  <si>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</si>
  <si>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</si>
  <si>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</si>
  <si>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</si>
  <si>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</si>
  <si>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</si>
  <si>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</si>
  <si>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</si>
  <si>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</si>
  <si>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</si>
  <si>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</si>
  <si>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</si>
  <si>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</si>
  <si>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</si>
  <si>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</si>
  <si>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</si>
  <si>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</si>
  <si>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</si>
  <si>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</si>
  <si>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</si>
  <si>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</si>
  <si>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</si>
  <si>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</si>
  <si>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</si>
  <si>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</si>
  <si>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</si>
  <si>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</si>
  <si>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</si>
  <si>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</si>
  <si>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</si>
  <si>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</si>
  <si>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</si>
  <si>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</si>
  <si>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</si>
  <si>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</si>
  <si>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</si>
  <si>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</si>
  <si>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</si>
  <si>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</si>
  <si>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</si>
  <si>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</si>
  <si>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</si>
  <si>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</si>
  <si>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</si>
  <si>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</si>
  <si>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</si>
  <si>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</si>
  <si>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</si>
  <si>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</si>
  <si>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</si>
  <si>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</si>
  <si>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</si>
  <si>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</si>
  <si>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</si>
  <si>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</si>
  <si>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</si>
  <si>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</si>
  <si>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</si>
  <si>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</si>
  <si>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</si>
  <si>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</si>
  <si>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</si>
  <si>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</si>
  <si>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</si>
  <si>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</si>
  <si>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</si>
  <si>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</si>
  <si>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</si>
  <si>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</si>
  <si>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</si>
  <si>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</si>
  <si>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</si>
  <si>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</si>
  <si>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</si>
  <si>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</si>
  <si>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</si>
  <si>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</si>
  <si>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</si>
  <si>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</si>
  <si>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</si>
  <si>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</si>
  <si>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</si>
  <si>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</si>
  <si>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</si>
  <si>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</si>
  <si>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</si>
  <si>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</si>
  <si>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</si>
  <si>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</si>
  <si>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</si>
  <si>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</si>
  <si>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</si>
  <si>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</si>
  <si>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</si>
  <si>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</si>
  <si>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</si>
  <si>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</si>
  <si>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</si>
  <si>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</si>
  <si>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</si>
  <si>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</si>
  <si>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</si>
  <si>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</si>
  <si>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</si>
  <si>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</si>
  <si>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</si>
  <si>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</si>
  <si>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</si>
  <si>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</si>
  <si>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</si>
  <si>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</si>
  <si>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</si>
  <si>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</si>
  <si>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</si>
  <si>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</si>
  <si>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</si>
  <si>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</si>
  <si>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</si>
  <si>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</si>
  <si>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</si>
  <si>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</si>
  <si>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</si>
  <si>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</si>
  <si>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</si>
  <si>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</si>
  <si>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</si>
  <si>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</si>
  <si>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</si>
  <si>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</si>
  <si>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</si>
  <si>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</si>
  <si>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</si>
  <si>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</si>
  <si>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</si>
  <si>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</si>
  <si>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</si>
  <si>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</si>
  <si>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</si>
  <si>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</si>
  <si>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</si>
  <si>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</si>
  <si>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</si>
  <si>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</si>
  <si>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</si>
  <si>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</si>
  <si>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</si>
  <si>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</si>
  <si>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</si>
  <si>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</si>
  <si>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</si>
  <si>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</si>
  <si>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</si>
  <si>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</si>
  <si>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</si>
  <si>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</si>
  <si>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</si>
  <si>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</si>
  <si>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</si>
  <si>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</si>
  <si>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</si>
  <si>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</si>
  <si>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</si>
  <si>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</si>
  <si>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</si>
  <si>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</si>
  <si>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</si>
  <si>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</si>
  <si>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</si>
  <si>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</si>
  <si>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</si>
  <si>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</si>
  <si>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</si>
  <si>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</si>
  <si>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</si>
  <si>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</si>
  <si>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</si>
  <si>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</si>
  <si>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</si>
  <si>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</si>
  <si>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</si>
  <si>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</si>
  <si>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</si>
  <si>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</si>
  <si>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</si>
  <si>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</si>
  <si>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</si>
  <si>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</si>
  <si>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</si>
  <si>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</si>
  <si>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</si>
  <si>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</si>
  <si>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</si>
  <si>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</si>
  <si>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</si>
  <si>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</si>
  <si>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</si>
  <si>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</si>
  <si>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</si>
  <si>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</si>
  <si>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</si>
  <si>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</si>
  <si>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</si>
  <si>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</si>
  <si>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</si>
  <si>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</si>
  <si>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</si>
  <si>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</si>
  <si>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</si>
  <si>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</si>
  <si>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</si>
  <si>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</si>
  <si>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</si>
  <si>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</si>
  <si>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</si>
  <si>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</si>
  <si>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</si>
  <si>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</si>
  <si>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</si>
  <si>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</si>
  <si>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</si>
  <si>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</si>
  <si>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</si>
  <si>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</si>
  <si>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</si>
  <si>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</si>
  <si>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</si>
  <si>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</si>
  <si>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</si>
  <si>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</si>
  <si>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</si>
  <si>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</si>
  <si>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</si>
  <si>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</si>
  <si>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</si>
  <si>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</si>
  <si>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</si>
  <si>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</si>
  <si>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</si>
  <si>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</si>
  <si>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</si>
  <si>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</si>
  <si>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</si>
  <si>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</si>
  <si>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</si>
  <si>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</si>
  <si>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</si>
  <si>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</si>
  <si>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</si>
  <si>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</si>
  <si>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</si>
  <si>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</si>
  <si>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</si>
  <si>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</si>
  <si>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</si>
  <si>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</si>
  <si>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</si>
  <si>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</si>
  <si>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</si>
  <si>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</si>
  <si>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</si>
  <si>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</si>
  <si>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</si>
  <si>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</si>
  <si>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</si>
  <si>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</si>
  <si>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</si>
  <si>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</si>
  <si>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</si>
  <si>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</si>
  <si>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</si>
  <si>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</si>
  <si>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</si>
  <si>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</si>
  <si>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</si>
  <si>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</si>
  <si>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</si>
  <si>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</si>
  <si>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</si>
  <si>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</si>
  <si>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</si>
  <si>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</si>
  <si>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</si>
  <si>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</si>
  <si>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</si>
  <si>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</si>
  <si>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</si>
  <si>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</si>
  <si>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</si>
  <si>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</si>
  <si>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</si>
  <si>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</si>
  <si>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</si>
  <si>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</si>
  <si>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</si>
  <si>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</si>
  <si>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</si>
  <si>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</si>
  <si>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</si>
  <si>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</si>
  <si>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</si>
  <si>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</si>
  <si>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</si>
  <si>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</si>
  <si>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</si>
  <si>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</si>
  <si>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</si>
  <si>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</si>
  <si>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</si>
  <si>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</si>
  <si>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</si>
  <si>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</si>
  <si>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</si>
  <si>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</si>
  <si>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</si>
  <si>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</si>
  <si>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</si>
  <si>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</si>
  <si>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</si>
  <si>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55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</si>
  <si>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</si>
  <si>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</si>
  <si>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</si>
  <si>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</si>
  <si>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</si>
  <si>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</si>
  <si>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</si>
  <si>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</si>
  <si>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</si>
  <si>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</si>
  <si>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PCM-20251108-00001060</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</si>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</sst>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306.64295254629542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45969.591378240744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45969.591378240744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45969.591378240744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45969.591378240744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45969.591378240744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45969.591378240744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45969.591378240744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45969.591378240744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45969.591378240744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45969.591378240744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45969.591378240744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45969.591378240744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45969.591378240744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45969.591378240744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45969.591378240744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45969.591378240744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45969.591378240744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45969.591378240744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45969.591378240744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45969.591378240744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45969.591378240744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45969.591378240744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45969.591378240744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45969.591378240744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45969.591378240744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45969.591378240744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45969.591378240744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45969.591378240744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45969.591378240744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45969.591378240744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45969.591378240744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45969.591378240744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45969.591378240744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45969.591378240744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45969.591378240744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45969.591378240744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45969.591378240744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45969.591378240744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45969.591378240744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45969.591378240744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45969.591378240744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45969.591378240744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45969.591378240744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45969.591378240744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45969.591378240744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45969.591378240744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45969.591378240744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45969.591378240744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45969.591378240744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45969.591378240744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45969.591378240744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45969.591378240744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45969.591378240744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45969.591378240744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45969.591378240744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45969.591378240744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45969.591378240744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45969.591378240744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45969.591378240744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45969.591378240744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45969.591378240744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45969.591378240744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45969.591378240744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45969.591378240744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45969.591378240744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45969.591378240744</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45969.591378240744</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45969.591378240744</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144.59154050926008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45969.591378240744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45969.591378240744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45969.591378240744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45969.591378240744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45969.591378240744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45969.591378240744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45969.591378240744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45969.591378240744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45969.591378240744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45969.591378240744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45969.591378240744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45969.591378240744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45969.591378240744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45969.591378240744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45969.591378240744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45969.591378240744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45969.591378240744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45969.591378240744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45969.591378240744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45969.591378240744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45969.591378240744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45969.591378240744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45969.591378240744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45969.591378240744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45969.591378240744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45969.591378240744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45969.591378240744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45969.591378240744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45969.591378240744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45969.591378240744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45969.591378240744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45969.591378240744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45969.591378240744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45969.591378240744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45969.591378240744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45969.591378240744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45969.591378240744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45969.591378240744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45969.591378240744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45969.591378240744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45969.591378240744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45969.591378240744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45969.591378240744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45969.591378240744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45969.591378240744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45969.591378240744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45969.591378240744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45969.591378240744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45969.591378240744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45969.591378240744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45969.591378240744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45969.591378240744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45969.591378240744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45969.591378240744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45969.591378240744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45969.591378240744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45969.591378240744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45969.591378240744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45969.591378240744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45969.591378240744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45969.591378240744</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45969.591378472222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45969.591378472222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45969.591378472222</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45969.591378472222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45969.591378472222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45969.591378472222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45969.591378472222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45969.591378472222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45969.591378472222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45969.591378472222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45969.591378472222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45969.591378472222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45969.591378472222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45969.591378472222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45969.591378472222</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45969.591378472222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45969.591378472222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45969.591378472222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45969.591378472222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45969.591378472222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45969.591378472222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45969.591378472222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45969.591378472222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45969.591378472222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45969.591378472222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45969.591378472222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45969.591378472222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45969.591378472222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45969.591378472222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45969.591378472222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45969.591378472222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45969.591378472222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45969.591378472222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45969.591378472222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45969.591378472222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45969.591378472222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45969.591378472222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45969.591378472222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45969.591378472222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45969.591378472222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45969.591378472222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45969.591378472222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45969.591378472222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45969.591378472222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45969.591378472222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45969.591378472222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45969.591378472222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45969.591378472222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45969.591378472222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45969.591378472222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45969.591378472222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45969.591378472222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45969.591378472222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45969.591378472222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45969.591378472222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45969.591378472222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45969.591378472222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45969.591378472222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45969.591378472222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45969.591378472222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45969.591378472222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45969.591378472222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45969.591378472222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45969.591378472222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45969.591378472222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45969.591378472222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45969.591378472222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45969.591378472222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45969.591378472222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45969.591378472222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45969.591378472222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45969.591378472222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45969.591378472222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45969.591378472222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45969.591378472222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45969.591378472222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45969.591378472222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45969.591378472222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45969.591378472222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45969.591378472222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45969.591378472222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45969.591378472222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45969.591378472222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45969.591378472222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45969.591378472222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45969.591378472222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45969.591378472222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45969.591378472222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45969.591378472222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45969.591378472222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45969.591378472222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45969.591378472222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45969.591378472222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45969.591378472222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45969.591378472222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45969.591378472222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45969.591378472222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45969.591378472222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45969.591378472222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45969.591378472222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45969.591378472222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45969.591378472222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45969.591378472222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45969.591378472222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45969.591378472222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45969.591378472222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45969.591378472222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45969.591378472222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45969.591378472222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45969.591378472222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45969.591378472222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45969.591378472222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45969.591378472222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45969.591378472222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45969.591378472222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45969.591378472222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45969.591378472222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45969.591378472222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45969.591378472222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45969.591378472222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45969.591378472222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45969.591378472222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45969.591378472222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45969.591378472222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45969.591378472222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45969.591378472222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45969.591378472222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45969.591378472222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45969.591378472222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45969.591378472222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45969.591378472222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45969.591378472222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45969.591378472222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45969.591378472222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45969.591378472222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45969.591378472222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45969.591378472222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45969.591378472222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45969.591378472222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45969.591378472222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45969.591378472222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45969.591378472222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45969.591378472222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45969.591378472222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45969.591378472222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45969.591378472222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45969.591378472222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45969.591378472222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45969.591378472222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45969.591378472222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45969.591378472222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45969.591378472222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45969.591378472222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45969.591378472222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45969.591378472222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45969.591378472222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45969.591378472222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45969.591378472222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45969.591378472222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45969.591378472222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45969.591378472222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45969.591378472222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45969.591378472222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45969.591378472222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45969.591378472222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45969.591378472222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45969.591378472222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45969.591378472222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45969.591378472222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45969.591378472222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45969.591378472222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45969.591378472222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45969.591378472222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45969.591378472222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45969.591378472222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45969.591378472222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45969.591378472222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45969.591378472222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45969.591378472222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45969.591378472222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45969.591378472222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45969.591378472222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45969.591378472222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45969.591378472222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45969.591378472222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45969.591378472222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45969.591378472222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45969.591378472222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45969.591378472222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45969.591378472222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45969.591378472222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45969.591378472222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45969.591378472222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45969.591378472222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45969.591378472222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45969.591378472222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45969.591378472222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45969.591378472222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45969.591378472222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45969.591378472222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45969.591378472222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45969.591378472222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45969.591378472222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45969.591378472222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45969.591378472222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45969.591378472222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45969.591378472222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45969.591378472222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45969.591378472222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45969.591378472222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45969.591378472222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45969.591378472222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45969.591378472222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45969.591378472222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45969.591378472222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45969.591378472222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45969.591378472222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45969.591378472222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45969.591378472222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45969.591378472222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45969.591378472222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45969.591378472222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45969.591378472222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45969.591378472222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45969.591378472222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45969.591378472222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45969.591378472222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45969.591378472222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45969.591378472222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45969.591378472222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45969.591378472222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45969.591378472222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45969.591378472222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45969.591378472222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45969.591378472222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45969.591378472222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45969.591378472222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45969.591378472222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45969.591378472222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45969.591378472222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45969.591378472222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45969.591378472222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45969.591378472222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45969.591378472222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45969.591378472222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45969.591378472222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45969.591378472222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45969.591378472222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45969.591378472222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45969.591378472222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45969.591378472222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45969.591378472222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45969.591378472222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45969.591378472222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45969.591378472222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45969.591378472222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45969.591378472222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45969.591378472222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45969.591378472222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45969.591378472222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45969.591378472222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45969.591378472222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45969.591378472222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45969.591378472222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45969.591378472222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45969.591378472222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45969.591378472222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45969.591378472222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45969.591378472222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45969.591378472222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45969.591378472222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45969.591378472222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45969.591378472222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45969.591378472222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45969.591378472222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45969.591378472222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45969.591378472222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45969.591378472222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45969.591378472222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45969.591378472222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45969.591378472222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45969.591378472222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45969.591378472222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45969.591378472222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45969.591378472222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45969.591378472222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45969.591378472222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45969.591378472222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45969.591378472222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45969.591378472222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45969.591378472222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45969.591378472222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45969.591378472222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45969.591378472222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45969.591378472222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45969.591378472222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45969.591378472222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45969.591378472222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45969.591378472222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45969.591378472222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45969.591378472222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45969.591378472222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45969.591378472222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45969.591378472222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45969.591378472222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45969.591378472222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45969.591378472222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45969.591378472222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45969.591378472222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45969.591378472222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45969.591378472222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45969.591378472222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45969.591378472222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45969.591378472222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45969.591378472222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45969.591378472222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45969.591378472222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45969.591378472222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45969.591378472222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45969.591378472222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45969.591378472222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45969.591378472222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45969.591378472222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45969.591378472222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45969.591378472222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45969.591378472222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45969.591378472222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45969.591378472222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45969.591378472222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45969.591378472222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45969.591378472222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45969.591378472222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45969.591378472222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45969.591378472222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45969.591378472222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45969.591378472222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45969.591378472222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45969.591378472222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45969.591378472222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45969.591378472222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45969.591378472222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45969.591378472222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45969.591378472222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45969.591378472222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45969.591378472222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45969.591378472222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45969.591378472222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45969.591378472222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45969.591378472222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45969.591378472222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45969.591378472222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45969.591378472222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45969.591378472222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45969.591378472222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45969.591378472222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45969.591378472222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45969.591378472222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45969.591378472222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45969.591378472222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45969.591378472222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45969.591378472222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45969.591378472222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45969.591378472222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45969.591378472222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45969.591378472222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45969.591378472222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45969.591378472222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45969.591378472222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45969.591378472222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45969.591378472222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45969.591378472222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45969.591378472222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45969.591378472222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45969.591378472222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45969.591378472222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45969.591378472222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45969.591378472222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45969.591378472222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45969.591378472222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45969.591378472222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45969.591378472222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45969.591378472222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45969.591378472222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45969.591378472222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45969.591378472222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45969.591378472222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45969.591378472222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45969.591378472222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45969.591378472222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45969.591378472222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45969.591378472222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45969.591378472222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45969.591378472222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45969.591378472222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45969.591378472222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45969.591378472222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45969.591378472222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45969.591378472222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45969.591378472222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45969.591378472222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45969.591378472222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45969.591378472222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45969.591378472222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45969.591378472222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45969.591378472222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45969.591378472222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45969.591378472222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45969.591378472222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45969.591378472222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45969.591378472222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45969.591378472222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45969.591378472222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45969.591378472222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45969.591378472222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45969.591378472222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45969.591378472222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45969.591378472222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45969.591378472222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45969.591378472222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45969.591378472222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45969.591378472222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45969.591378472222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45969.591378472222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45969.591378472222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45969.591378472222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45969.591378472222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45969.591378472222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45969.591378472222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45969.591378472222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45969.591378472222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45969.591378472222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45969.591378472222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45969.591378472222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45969.591378472222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45969.591378472222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45969.591378472222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45969.591378472222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45969.591378472222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45969.591378472222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45969.591378472222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45969.591378472222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45969.591378472222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45969.591378472222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45969.591378472222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45969.591378472222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45969.591378472222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45969.591378472222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45969.591378472222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45969.591378472222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45969.591378472222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45969.591378472222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45969.591378472222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45969.591378472222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45969.591378472222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45969.591378472222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45969.591378472222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45969.591378472222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45969.591378472222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45969.591378472222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45969.591378472222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45969.591378472222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45969.591378472222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45969.591378472222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45969.591378472222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45969.591378472222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45969.591378472222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45969.591378472222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45969.591378472222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45969.591378472222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45969.591378472222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45969.591378472222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45969.591378472222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45969.591378472222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45969.591378472222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45969.591378472222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45969.591378472222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45969.591378472222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45969.591378472222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45969.591378472222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45969.591378472222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45969.591378472222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45969.591378472222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45969.591378472222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45969.591378472222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45969.591378472222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45969.591378472222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45969.591378472222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45969.591378472222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45969.591378472222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45969.591378472222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45969.591378472222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45969.591378472222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45969.591378472222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45969.591378472222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45969.591378472222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45969.591378472222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45969.591378472222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45969.591378472222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45969.591378472222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45969.591378472222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45969.591378472222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45969.591378472222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45969.591378472222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45969.591378472222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45969.591378472222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45969.591378472222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45969.591378472222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45969.591378472222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45969.591378472222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45969.591378472222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45969.591378472222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45969.591378472222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45969.591378472222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45969.591378472222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45969.591378472222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45969.591378472222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45969.591378472222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45969.591378472222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45969.591378472222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45969.591378472222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45969.591378472222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45969.591378472222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45969.591378472222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45969.591378472222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45969.591378472222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45969.591378472222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45969.591378472222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45969.591378472222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45969.591378472222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45969.591378472222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45969.591378472222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45969.591378472222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45969.591378472222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45969.591378472222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45969.591378472222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45969.591378472222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45969.591378472222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45969.591378472222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45969.591378472222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45969.591378472222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45969.591378472222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45969.591378472222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45969.591378472222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45969.591378472222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45969.591378472222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45969.591378472222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45969.591378472222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45969.591378472222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45969.591378472222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45969.591378472222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45969.591378472222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45969.591378472222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45969.591378472222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45969.591378472222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45969.591378472222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45969.591378472222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45969.591378472222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45969.591378472222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45969.591378472222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45969.591378472222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45969.591378472222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45969.591378472222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45969.591378472222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45969.591378472222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45969.591378472222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45969.591378472222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45969.591378472222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45969.591378472222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45969.591378472222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45969.591378472222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45969.591378472222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45969.591378472222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45969.591378472222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45969.591378472222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45969.591378472222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45969.591378472222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45969.591378472222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45969.591378472222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45969.591378472222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45969.591378472222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45969.591378472222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45969.591378472222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45969.591378472222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45969.591378472222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45969.591378472222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45969.591378472222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45969.591378472222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45969.591378472222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45969.591378472222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45969.591378472222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45969.591378472222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45969.591378472222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45969.591378472222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45969.591378472222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45969.591378472222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45969.591378472222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45969.591378472222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45969.591378472222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45969.591378472222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45969.591378472222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45969.591378472222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45969.591378472222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45969.591378472222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45969.591378472222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45969.591378472222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45969.591378472222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45969.591378472222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45969.591378472222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45969.591378472222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45969.591378472222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45969.591378472222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45969.591378472222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45969.591378472222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45969.591378472222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45969.591378472222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45969.591378472222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45969.591378472222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45969.591378472222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45969.591378472222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45969.591378472222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45969.591378472222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45969.591378472222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45969.591378472222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45969.591378472222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45969.591378472222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45969.591378472222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45969.591378472222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45969.591378472222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45969.591378472222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45969.591378472222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45969.591378472222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45969.591378472222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45969.591378472222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45969.591378472222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45969.591378472222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45969.591378472222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45969.591378472222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45969.591378472222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45969.591378472222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45969.591378472222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45969.591378472222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45969.591378472222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45969.591378472222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45969.591378472222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45969.591378472222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45969.591378472222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45969.591378472222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45969.591378472222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45969.591378472222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45969.591378472222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45969.591378472222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45969.591378472222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45969.591378472222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45969.591378472222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45969.591378472222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45969.591378472222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45969.591378472222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45969.591378472222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45969.591378472222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45969.591378472222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45969.591378472222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45969.591378472222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45969.591378472222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45969.591378472222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45969.591378472222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45969.591378472222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45969.591378472222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45969.591378472222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45969.591378472222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45969.591378472222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45969.591378472222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45969.591378472222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45969.591378472222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45969.591378472222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45969.591378472222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45969.591378472222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45969.591378472222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45969.591378472222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45969.591378472222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45969.591378472222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45969.591378472222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45969.591378472222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45969.591378472222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45969.591378472222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45969.591378472222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45969.591378472222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45969.591378472222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45969.591378472222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45969.591378472222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45969.591378472222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45969.591378472222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45969.591378472222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45969.591378472222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45969.591378472222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45969.591378472222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45969.591378472222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45969.591378472222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45969.591378472222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45969.591378472222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45969.591378472222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45969.591378472222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45969.591378472222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45969.591378472222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45969.591378472222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45969.591378472222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45969.591378472222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45969.591378472222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45969.591378472222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45969.591378472222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45969.591378472222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45969.591378472222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45969.591378472222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45969.591378472222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45969.591378472222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45969.591378472222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45969.591378472222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45969.591378472222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45969.591378472222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45969.591378472222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45969.591378472222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45969.591378472222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45969.591378472222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45969.591378472222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45969.591378472222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45969.591378472222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45969.591378472222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45969.591378472222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45969.591378472222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45969.591378472222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45969.591378472222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45969.591378472222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45969.591378472222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45969.591378472222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45969.591378472222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45969.591378472222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45969.591378472222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45969.591378472222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45969.591378472222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45969.591378472222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45969.591378472222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45969.591378472222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45969.591378472222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45969.591378472222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45969.591378472222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45969.591378472222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45969.591378472222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45969.591378472222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45969.591378472222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45969.591378472222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45969.591378472222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45969.591378472222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45969.591378472222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45969.591378472222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45969.591378472222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45969.591378472222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45969.591378472222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45969.591378472222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45969.591378472222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45969.591378472222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45969.591378472222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45969.591378472222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45969.591378472222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45969.591378472222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45969.591378472222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45969.591378472222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45969.591378472222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45969.591378472222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45969.591378472222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45969.591378472222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45969.591378472222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45969.591378472222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45969.591378472222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45969.591378472222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45969.591378472222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45969.591378472222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45969.591378472222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45969.591378472222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45969.591378472222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45969.591378472222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45969.591378472222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45969.591378472222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45969.591378472222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45969.591378472222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45969.591378472222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45969.591378472222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45969.591378472222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45969.591378472222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45969.591378472222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45969.591378472222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45969.591378472222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45969.591378472222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45969.591378472222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45969.591378472222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45969.591378472222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45969.591378472222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45969.591378472222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45969.591378472222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45969.591378472222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45969.591378472222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45969.591378472222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45969.591378472222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45969.591378472222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45969.591378472222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45969.591378472222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45969.591378472222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45969.591378472222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45969.591378472222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45969.591378472222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45969.591378472222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45969.591378472222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45969.591378472222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45969.591378472222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45969.591378472222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45969.591378472222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45969.591378472222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45969.591378472222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45969.591378472222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45969.591378472222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45969.591378472222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45969.591378472222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45969.591378472222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45969.591378472222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45969.591378472222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45969.591378472222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45969.591378472222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45969.591378472222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45969.591378472222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45969.591378472222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45969.591378472222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45969.591378472222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45969.591378472222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45969.591378472222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45969.591378472222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45969.591378472222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45969.591378472222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45969.591378472222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45969.591378472222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45969.591378472222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45969.591378472222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45969.591378472222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45969.591378472222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45969.591378472222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45969.591378472222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45969.591378472222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45969.591378472222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45969.591378472222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45969.591378472222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45969.591378472222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45969.591378472222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45969.591378472222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45969.591378472222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45969.591378472222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45969.591378472222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45969.591378472222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45969.591378472222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45969.591378472222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45969.591378472222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45969.591378472222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45969.591378472222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45969.591378472222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45969.591378472222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45969.591378472222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45969.591378472222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45969.591378472222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45969.591378472222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45969.591378472222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45969.591378472222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45969.591378472222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45969.591378472222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45969.591378472222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45969.591378472222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45969.591378472222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45969.591378472222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45969.591378472222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45969.591378472222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45969.591378472222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45969.591378472222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45969.591378472222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45969.591378472222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45969.591378472222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45969.591378472222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45969.591378472222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45969.591378472222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45969.591378472222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45969.591378472222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45969.591378472222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45969.591378472222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45969.591378472222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45969.591378472222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45969.591378472222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45969.591378472222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45969.591378472222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45969.591378472222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45969.591378472222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45969.591378472222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45969.591378472222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45969.591378472222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45969.591378472222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45969.591378472222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45969.591378472222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45969.591378472222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45969.591378472222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45969.591378472222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45969.591378472222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45969.591378472222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45969.591378472222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45969.591378472222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45969.591378472222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45969.591378472222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45969.591378472222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45969.591378472222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45969.591378472222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45969.591378472222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45969.591378472222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45969.591378472222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45969.591378472222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45969.591378472222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45969.591378472222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45969.591378472222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45969.591378472222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45969.591378472222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45969.591378472222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45969.591378472222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45969.591378472222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45969.591378472222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45969.591378472222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45969.591378472222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45969.591378472222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45969.591378472222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45969.591378472222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45969.591378472222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45969.591378472222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45969.591378472222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45969.591378472222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45969.591378472222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45969.591378472222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45969.591378472222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45969.591378472222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45969.591378472222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45969.591378472222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45969.591378472222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45969.591378472222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45969.591378472222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45969.591378472222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45969.591378472222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45969.591378472222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45969.591378472222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45969.591378472222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45969.591378472222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45969.591378472222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45969.591378472222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45969.591378472222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45969.591378472222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45969.591378472222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45969.591378472222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45969.591378472222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45969.591378472222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45969.591378472222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45969.591378472222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45969.591378472222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45969.591378472222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45969.591378472222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45969.591378472222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45969.591378472222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45969.591378472222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45969.591378472222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45969.591378472222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45969.591378472222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45969.591378472222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45969.591378472222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45969.591378472222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45969.591378472222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45969.591378472222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45969.591378472222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45969.591378472222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45969.591378472222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45969.591378472222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45969.591378472222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45969.591378472222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45969.591378472222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45969.591378472222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45969.591378472222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45969.591378472222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45969.591378472222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45969.591378472222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45969.591378472222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45969.591378472222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45969.591378472222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45969.591378472222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45969.591378472222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45969.591378472222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45969.591378472222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45969.591378472222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45969.591378472222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45969.591378472222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45969.591378472222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45969.591378472222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45969.591378472222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45969.591378472222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45969.591378472222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45969.591378472222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45969.591378472222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45969.591378472222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45969.591378472222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45969.591378472222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45969.591378472222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45969.591378472222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45969.591378472222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45969.591378472222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45969.591378472222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45969.591378472222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45969.591378472222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45969.591378472222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45969.591378472222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45969.591378472222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45969.591378472222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45969.591378472222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45969.591378472222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45969.591378472222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45969.591378472222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45969.591378472222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45969.591378472222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45969.591378472222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45969.591378472222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45969.591378472222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45969.591378472222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45969.591378472222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45969.591378472222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45969.591378472222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45969.591378472222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45969.591378472222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45969.591378472222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45969.591378472222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45969.591378472222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45969.591378472222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45969.591378472222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45969.591378472222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45969.591378472222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45969.591378472222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45969.591378472222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45969.591378472222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45969.591378472222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45969.591378472222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45969.591378472222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45969.591378472222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45969.591378472222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45969.591378472222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45969.591378472222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45969.591378472222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45969.591378472222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45969.591378472222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45969.591378472222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45969.591378472222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45969.591378472222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266.11066087962536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3.7570370375760831E-2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45969.591378240744</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45969.591378240744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45969.591378240744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45969.591378240744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45969.591378240744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45969.591378240744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45969.591378240744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45969.591378240744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45969.591378240744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45969.591378240744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45969.591378240744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45969.591378240744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45969.591378240744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45969.591378240744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45969.591378240744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45969.591378240744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45969.591378240744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45969.591378240744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45969.591378240744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45969.591378240744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45969.591378240744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45969.591378240744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45969.591378240744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45969.591378240744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45969.591378240744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45969.591378240744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45969.591378240744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45969.591378240744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45969.591378240744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45969.591378240744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45969.591378240744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45969.591378240744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45969.591378240744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45969.591378240744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45969.591378240744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45969.591378240744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45969.591378240744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45969.591378240744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45969.591378240744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45969.591378240744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45969.591378240744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45969.591378240744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45969.591378240744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45969.591378240744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45969.591378240744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45969.591378240744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45969.591378240744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45969.591378240744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45969.591378240744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45969.591378240744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45969.591378240744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45969.591378240744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45969.591378240744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45969.591378240744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45969.591378240744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45969.591378240744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45969.591378240744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45969.591378240744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45969.591378240744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45969.591378240744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45969.591378240744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45969.591378240744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45969.591378240744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45969.591378240744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45969.591378240744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45969.591378240744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45969.591378240744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45969.591378240744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45969.591378240744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45969.591378240744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45969.591378240744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45969.591378240744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45969.591378240744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45969.591378240744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45969.591378240744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45969.591378240744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45969.591378240744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45969.591378240744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45969.591378240744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45969.591378240744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45969.591378240744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45969.591378240744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45969.591378240744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45969.591378240744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45969.591378240744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45969.591378240744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45969.591378240744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45969.591378240744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45969.591378240744</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tabSelected="1" workbookViewId="0">
      <selection activeCell="A5" sqref="A5:XFD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77.759318055555923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43.402501157404913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20.930267361109145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45969.591378240744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45969.591378240744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45969.591378240744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45969.591378240744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45969.591378472222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45969.591378472222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45969.591378472222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45969.591378472222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45969.591378472222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45969.591378472222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45969.591378472222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45969.591378472222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45969.591378472222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45969.591378472222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45969.591378472222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45969.591378472222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45969.591378472222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45969.591378472222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45969.591378472222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45969.591378472222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45969.591378472222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45969.591378472222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45969.591378472222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45969.591378472222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45969.591378472222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45969.591378472222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45969.591378472222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45969.591378472222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45969.591378472222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45969.591378472222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45969.591378472222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45969.591378472222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45969.591378472222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45969.591378472222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45969.591378472222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45969.591378472222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45969.591378472222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45969.591378472222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45969.591378472222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45969.591378472222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45969.591378472222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45969.591378472222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45969.591378472222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45969.591378472222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45969.591378472222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45969.591378472222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45969.591378472222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45969.591378472222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45969.591378472222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45969.591378472222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45969.591378472222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45969.591378472222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45969.591378472222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45969.591378472222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45969.591378472222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45969.591378472222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45969.591378472222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45969.591378472222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45969.591378472222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45969.591378472222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45969.591378472222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45969.591378472222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45969.591378472222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45969.591378472222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45969.591378472222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45969.591378472222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45969.591378472222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45969.591378472222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45969.591378472222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45969.591378472222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45969.591378472222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45969.591378472222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45969.591378472222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45969.591378472222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45969.591378472222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45969.591378472222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45969.591378472222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45969.591378472222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45969.591378472222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45969.591378472222</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45969.591378472222</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45969.591378472222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45969.591378472222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45969.591378472222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45969.591378472222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45969.591378472222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45969.591378472222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45969.591378472222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45969.591378472222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45969.591378472222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45969.591378472222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45969.591378472222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45969.591378472222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45969.591378472222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45969.591378472222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45969.591378472222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45969.591378472222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45969.591378472222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45969.591378472222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45969.591378472222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45969.591378472222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45969.591378472222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45969.591378472222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45969.591378472222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45969.591378472222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45969.591378472222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45969.591378472222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45969.591378472222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45969.591378472222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45969.591378472222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45969.591378472222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45969.591378472222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45969.591378472222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45969.591378472222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45969.591378472222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45969.591378472222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45969.591378472222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45969.591378472222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45969.591378472222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45969.591378472222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45969.591378472222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45969.591378472222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45969.591378472222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45969.591378472222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45969.591378472222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45969.591378472222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45969.591378472222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45969.591378472222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45969.591378472222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45969.591378472222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45969.591378472222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45969.591378472222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45969.591378472222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45969.591378472222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45969.591378472222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45969.591378472222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45969.591378472222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45969.591378472222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45969.591378472222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45969.591378472222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45969.591378472222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45969.591378472222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45969.591378472222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45969.591378472222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45969.591378472222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45969.591378472222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45969.591378472222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45969.591378472222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45969.591378472222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45969.591378472222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45969.591378472222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45969.591378472222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45969.591378472222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45969.591378472222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45969.591378472222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45969.591378472222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45969.591378472222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45969.591378472222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45969.591378472222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45969.591378472222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45969.591378472222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45969.591378472222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45969.591378472222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45969.591378472222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45969.591378472222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45969.591378472222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45969.591378472222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45969.591378472222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45969.591378472222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45969.591378472222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45969.591378472222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45969.591378472222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45969.591378472222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45969.591378472222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45969.591378472222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45969.591378472222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45969.591378472222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45969.591378472222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45969.591378472222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45969.591378472222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45969.591378472222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45969.591378472222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45969.591378472222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45969.591378472222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45969.591378472222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45969.591378472222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45969.591378472222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45969.591378472222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45969.591378472222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45969.591378472222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45969.591378472222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45969.591378472222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45969.591378472222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45969.591378472222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45969.591378472222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45969.591378472222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45969.591378472222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45969.591378472222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45969.591378472222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45969.591378472222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45969.591378472222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45969.591378472222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45969.591378472222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45969.591378472222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45969.591378472222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45969.591378472222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45969.591378472222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45969.591378472222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45969.591378472222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45969.591378472222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45969.591378472222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45969.591378472222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45969.591378472222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45969.591378472222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45969.591378472222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45969.591378472222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45969.591378472222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45969.591378472222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45969.591378472222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45969.591378472222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45969.591378472222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45969.591378472222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45969.591378472222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45969.591378472222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45969.591378472222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45969.591378472222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45969.591378472222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45969.591378472222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45969.591378472222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45969.591378472222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45969.591378472222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45969.591378472222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45969.591378472222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45969.591378472222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45969.591378472222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45969.591378472222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45969.591378472222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45969.591378472222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45969.591378472222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45969.591378472222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45969.591378472222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45969.591378472222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45969.591378472222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45969.591378472222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45969.591378472222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45969.591378472222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45969.591378472222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45969.591378472222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45969.591378472222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45969.591378472222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45969.591378472222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45969.591378472222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45969.591378472222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45969.591378472222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45969.591378472222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45969.591378472222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45969.591378472222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45969.591378472222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45969.591378472222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45969.591378472222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45969.591378472222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45969.591378472222</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45969.591378472222</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45969.591378472222</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3</v>
      </c>
      <c r="D2" s="145" t="s">
        <v>29232</v>
      </c>
      <c r="E2" s="124" t="s">
        <v>39021</v>
      </c>
      <c r="F2" s="144">
        <v>45969.546412037038</v>
      </c>
      <c r="G2" s="105">
        <f t="shared" ref="G2:G11" ca="1" si="0">IFERROR(NOW()-F2,"-")</f>
        <v>4.4966203706280794E-2</v>
      </c>
      <c r="H2" s="144">
        <v>45969.540520833332</v>
      </c>
      <c r="I2" s="142" t="str">
        <f>IFERROR(VLOOKUP(D2,DB!A:F,6,0),"")</f>
        <v>SCECO</v>
      </c>
      <c r="J2" s="142" t="str">
        <f>IFERROR(VLOOKUP(D2,DB!A:G,7,0),"")</f>
        <v>Dead</v>
      </c>
      <c r="K2" s="146" t="s">
        <v>39122</v>
      </c>
      <c r="L2" s="147" t="str">
        <f>IFERROR(VLOOKUP(D2,DB!A:I,9,0),"")</f>
        <v>Latis</v>
      </c>
    </row>
    <row r="3" spans="1:16382" ht="31.5" customHeight="1">
      <c r="A3" s="141"/>
      <c r="B3" s="142" t="str">
        <f>IFERROR(VLOOKUP(D3,DB!A:K,11,0),"")</f>
        <v/>
      </c>
      <c r="C3" s="143"/>
      <c r="D3" s="145"/>
      <c r="E3" s="124"/>
      <c r="F3" s="144"/>
      <c r="G3" s="105">
        <f t="shared" ca="1" si="0"/>
        <v>45969.591378240744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45969.591378240744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45969.591378240744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45969.591378240744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45969.591378240744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45969.591378240744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45969.591378240744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45969.591378240744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45969.591378124998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45969.591378124998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45969.591378124998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45969.591378124998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45969.591378124998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45969.591378124998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45969.591378124998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45969.591378124998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45969.591378124998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45969.591378124998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45969.591378124998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45969.591378124998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45969.591378124998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45969.591378124998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45969.591378124998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45969.591378124998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45969.591378124998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45969.591378124998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45969.591378124998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45969.591378124998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45969.591378124998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45969.591378124998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45969.591378124998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45969.591378124998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45969.591378124998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45969.591378124998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45969.591378124998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45969.591378124998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45969.591378124998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45969.591378124998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45969.591378124998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45969.591378124998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45969.591378124998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45969.591378124998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45969.591378124998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45969.591378124998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45969.591378124998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45969.591378124998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45969.591378124998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45969.591378124998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45969.591378124998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45969.591378124998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45969.591378124998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45969.591378124998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45969.591378124998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45969.591378124998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45969.591378124998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45969.591378124998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45969.591378124998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45969.591378124998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45969.591378124998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45969.591378124998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45969.591378124998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45969.591378124998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45969.591378124998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45969.591378124998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45969.591378124998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45969.591378124998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45969.591378124998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45969.591378124998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45969.591378124998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45969.591378124998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45969.591378124998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45969.591378124998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45969.591378124998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45969.591378124998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45969.591378124998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45969.591378124998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45969.591378124998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45969.591378124998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45969.591378124998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45969.591378124998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45969.591378124998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45969.591378124998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45969.591378124998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45969.591378124998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45969.591378124998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45969.591378124998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45969.591378124998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45969.591378124998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45969.591378124998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45969.591378124998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45969.591378124998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45969.591378124998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45969.591378124998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45969.591378124998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45969.591378124998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45969.591378124998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45969.591378124998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45969.591378124998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45969.591378124998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45969.591378124998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45969.591378124998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45969.591378124998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45969.591378124998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45969.591378124998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45969.591378124998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45969.591378124998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45969.591378124998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45969.591378124998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45969.591378124998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45969.591378124998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45969.591378124998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45969.591378124998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45969.591378124998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45969.591378124998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45969.591378124998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45969.591378124998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45969.591378124998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45969.591378124998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45969.591378124998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45969.591378124998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45969.591378124998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45969.591378124998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45969.591378124998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45969.591378124998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45969.591378124998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45969.591378124998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45969.591378124998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45969.591378124998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45969.591378124998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45969.591378124998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45969.591378124998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45969.591378124998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45969.591378124998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45969.591378124998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45969.591378124998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45969.591378124998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45969.591378124998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45969.591378124998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45969.591378124998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45969.591378124998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45969.591378124998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45969.591378124998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45969.591378124998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45969.591378124998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45969.591378124998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45969.591378124998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45969.591378124998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45969.591378124998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45969.591378124998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45969.591378124998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45969.591378124998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45969.591378124998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45969.591378124998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45969.591378124998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45969.591378124998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45969.591378124998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45969.591378124998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45969.591378124998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45969.591378124998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45969.591378124998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45969.591378124998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45969.591378124998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45969.591378124998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45969.591378124998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45969.591378124998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45969.591378124998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45969.591378124998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45969.591378124998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45969.591378124998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45969.591378124998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45969.591378124998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45969.591378124998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45969.591378124998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45969.591378124998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45969.591378124998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45969.591378124998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45969.591378124998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45969.591378124998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45969.591378124998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45969.591378124998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45969.591378124998</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45969.591378124998</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45969.591378124998</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45969.591378124998</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45969.591378124998</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45969.591378124998</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45969.591378124998</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45969.591378124998</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45969.591378124998</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45969.591378124998</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45969.591378124998</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2025-11-08T11:13:39Z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