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20" documentId="120_S{2AC9BD13-BADA-5192-A53E-5A8FF88502F6}" xr6:coauthVersionLast="47" xr6:coauthVersionMax="47" xr10:uidLastSave="{292302AD-F970-4DE4-BA89-D63145389C8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<sst xmlns="http://schemas.openxmlformats.org/spreadsheetml/2006/main" count="180281" uniqueCount="39123">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</sst>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312.09832569444552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0" ca="1" si="0">IFERROR(NOW()-F3,"")</f>
        <v>45975.046751620372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45975.046751620372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45975.046751620372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45975.046751620372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45975.046751620372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45975.046751620372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45975.046751620372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45975.046751620372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45975.046751620372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45975.046751620372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45975.046751620372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45975.046751620372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45975.046751620372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45975.046751620372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45975.046751620372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45975.046751620372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45975.046751620372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45975.046751620372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45975.046751620372</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45975.046751620372</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45975.046751620372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45975.046751620372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45975.046751620372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45975.046751620372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45975.046751620372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45975.046751620372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45975.046751620372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45975.046751620372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45975.046751620372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45975.046751620372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45975.046751620372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45975.046751620372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45975.046751620372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45975.046751620372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45975.046751620372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45975.046751620372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45975.046751620372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45975.046751620372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45975.046751620372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45975.046751620372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45975.046751620372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45975.046751620372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45975.046751620372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45975.046751620372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45975.046751620372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45975.046751620372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45975.046751620372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45975.046751620372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45975.046751620372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45975.046751620372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45975.046751620372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45975.046751620372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45975.046751620372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45975.046751620372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45975.046751620372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45975.046751620372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45975.046751620372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45975.046751620372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45975.046751620372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45975.046751620372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45975.046751620372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45975.046751620372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45975.046751620372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45975.046751620372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45975.046751620372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45975.046751620372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45975.046751620372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45975.046751620372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45975.046751620372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45975.046751620372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45975.046751620372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45975.046751620372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45975.046751620372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45975.046751620372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45975.046751620372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45975.046751620372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45975.046751620372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45975.046751620372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45975.046751620372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45975.046751620372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45975.046751620372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45975.046751620372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45975.046751620372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45975.046751620372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45975.046751620372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45975.046751620372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45975.046751620372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45975.046751620372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45975.046751620372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45975.046751620372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45975.046751620372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45975.046751620372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45975.046751620372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45975.046751620372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45975.046751620372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45975.046751620372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45975.046751620372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45975.046751620372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45975.046751620372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45975.046751620372</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5E350404-FD53-4620-A5F3-97DBC243156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150.04691365741019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0.44046689815149875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45975.046751620372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45975.046751620372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45975.046751620372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45975.046751620372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45975.046751620372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45975.046751620372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45975.046751620372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45975.046751620372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45975.046751620372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45975.046751620372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45975.046751620372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45975.046751620372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45975.046751620372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45975.046751620372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45975.046751620372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45975.046751620372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45975.046751620372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45975.046751620372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45975.046751620372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45975.046751620372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45975.046751620372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45975.046751620372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45975.046751620372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45975.046751620372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45975.046751620372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45975.046751620372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45975.046751620372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45975.046751620372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45975.046751620372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45975.046751620372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45975.046751620372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45975.046751620372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45975.046751620372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45975.046751620372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45975.046751620372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45975.046751620372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45975.046751620372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45975.046751620372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45975.046751620372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45975.046751620372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45975.046751620372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45975.046751620372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45975.046751620372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45975.046751620372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45975.046751620372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45975.046751620372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86" t="s">
        <v>39107</v>
      </c>
      <c r="B2" s="61" t="str">
        <f>IFERROR(VLOOKUP(D2,DB!A:K,11,0),"")</f>
        <v>R3</v>
      </c>
      <c r="C2" s="18">
        <v>1</v>
      </c>
      <c r="D2" s="18" t="s">
        <v>20110</v>
      </c>
      <c r="E2" s="18" t="s">
        <v>39021</v>
      </c>
      <c r="F2" s="20">
        <v>45975.031527777777</v>
      </c>
      <c r="G2" s="21">
        <f t="shared" ref="G2" ca="1" si="0">IFERROR(NOW()-F2,"-")</f>
        <v>1.5223842594423331E-2</v>
      </c>
      <c r="H2" s="159">
        <v>45975.017361111109</v>
      </c>
      <c r="I2" s="19" t="str">
        <f>IFERROR(VLOOKUP(D2,DB!A:F,6,0),"")</f>
        <v>SCECO</v>
      </c>
      <c r="J2" s="18" t="str">
        <f>IFERROR(VLOOKUP(D2,DB!A:G,7,0),"")</f>
        <v>Dead+Dead</v>
      </c>
      <c r="K2" s="45" t="s">
        <v>39108</v>
      </c>
      <c r="L2" s="23" t="str">
        <f>IFERROR(VLOOKUP(D2,DB!A:I,9,0),"")</f>
        <v>Latis</v>
      </c>
    </row>
    <row r="3" spans="1:13" ht="15" customHeight="1">
      <c r="A3" s="19"/>
      <c r="B3" s="61" t="str">
        <f>IFERROR(VLOOKUP(D3,DB!A:K,11,0),"")</f>
        <v/>
      </c>
      <c r="C3" s="18"/>
      <c r="D3" s="61"/>
      <c r="E3" s="18"/>
      <c r="F3" s="20"/>
      <c r="G3" s="21">
        <f t="shared" ref="G3:G66" ca="1" si="1">IFERROR(NOW()-F3,"-")</f>
        <v>45975.046751620372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45975.046751620372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45975.046751620372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45975.046751620372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45975.046751620372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45975.046751620372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45975.046751620372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45975.046751620372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45975.046751620372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45975.046751620372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45975.046751620372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45975.046751620372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45975.046751620372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45975.046751620372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45975.046751620372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45975.046751620372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45975.046751620372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45975.046751620372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45975.046751620372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45975.046751620372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45975.046751620372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45975.046751620372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45975.046751620372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45975.046751620372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45975.046751620372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45975.046751620372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45975.046751620372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45975.046751620372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45975.046751620372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45975.046751620372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45975.046751620372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45975.046751620372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45975.046751620372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45975.046751620372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45975.046751620372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45975.046751620372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45975.046751620372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45975.046751620372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45975.046751620372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45975.046751620372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45975.046751620372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45975.046751620372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45975.046751620372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45975.046751620372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45975.046751620372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45975.046751620372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45975.046751620372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45975.046751620372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45975.046751620372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45975.046751620372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45975.046751620372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45975.046751620372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45975.046751620372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45975.046751620372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45975.046751620372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45975.046751620372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45975.046751620372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45975.046751620372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45975.046751620372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45975.046751620372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45975.046751620372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45975.046751620372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45975.046751620372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45975.046751620372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45975.046751620372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45975.046751620372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45975.046751620372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45975.046751620372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45975.046751620372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45975.046751620372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45975.046751620372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45975.046751620372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45975.046751620372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45975.046751620372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45975.046751620372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45975.046751620372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45975.046751620372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45975.046751620372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45975.046751620372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45975.046751620372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45975.046751620372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45975.046751620372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45975.046751620372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45975.046751620372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45975.046751620372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45975.046751620372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45975.046751620372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45975.046751620372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45975.046751620372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45975.046751620372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45975.046751620372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45975.046751620372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45975.046751620372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45975.046751620372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45975.046751620372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45975.046751620372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45975.046751620372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45975.046751620372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45975.046751620372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45975.046751620372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45975.046751620372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45975.046751620372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45975.046751620372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45975.046751620372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45975.046751620372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45975.046751620372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45975.046751620372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45975.046751620372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45975.046751620372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45975.046751620372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45975.046751620372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45975.046751620372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45975.046751620372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45975.046751620372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45975.046751620372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45975.046751620372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45975.046751620372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45975.046751620372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45975.046751620372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45975.046751620372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45975.046751620372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45975.046751620372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45975.046751620372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45975.046751620372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45975.046751620372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45975.046751620372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45975.046751620372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45975.046751620372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45975.046751620372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45975.046751620372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45975.046751620372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45975.046751620372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45975.046751620372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45975.046751620372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45975.046751620372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45975.046751620372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45975.046751620372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45975.046751620372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45975.046751620372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45975.046751620372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45975.046751620372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45975.046751620372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45975.046751620372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45975.046751620372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45975.046751620372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45975.046751620372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45975.046751620372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45975.046751620372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45975.046751620372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45975.046751620372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45975.046751620372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45975.046751620372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45975.046751620372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45975.046751620372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45975.046751620372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45975.046751620372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45975.046751620372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45975.046751620372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45975.046751620372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45975.046751620372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45975.046751620372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45975.046751620372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45975.046751620372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45975.046751620372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45975.046751620372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45975.046751620372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45975.046751620372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45975.046751620372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45975.046751620372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45975.046751620372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45975.046751620372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45975.046751620372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45975.046751620372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45975.046751620372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45975.046751620372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45975.046751620372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45975.046751620372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45975.046751620372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45975.046751620372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45975.046751620372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45975.046751620372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45975.046751620372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45975.046751620372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45975.046751620372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45975.046751620372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45975.046751620372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45975.046751620372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45975.046751620372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45975.046751620372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45975.046751620372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45975.046751620372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45975.046751620372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45975.046751620372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45975.046751620372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45975.046751620372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45975.046751620372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45975.046751620372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45975.046751620372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45975.046751620372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45975.046751620372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45975.046751620372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45975.046751620372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45975.046751620372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45975.046751620372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45975.046751620372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45975.046751620372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45975.046751620372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45975.046751620372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45975.046751620372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45975.046751620372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45975.046751620372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45975.046751620372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45975.046751620372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45975.046751620372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45975.046751620372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45975.046751620372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45975.046751620372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45975.046751620372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45975.046751620372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45975.046751620372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45975.046751620372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45975.046751620372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45975.046751620372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45975.046751620372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45975.046751620372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45975.046751620372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45975.046751620372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45975.046751620372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45975.046751620372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45975.046751620372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45975.046751620372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45975.046751620372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45975.046751620372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45975.046751620372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45975.046751620372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45975.046751620372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45975.046751620372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45975.046751620372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45975.046751620372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45975.046751620372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45975.046751620372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45975.046751620372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45975.046751620372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45975.046751620372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45975.046751620372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45975.046751620372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45975.046751620372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45975.046751620372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45975.046751620372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45975.046751620372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45975.046751620372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45975.046751620372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45975.046751620372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45975.046751620372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45975.046751620372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45975.046751620372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45975.046751620372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45975.046751620372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45975.046751620372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45975.046751620372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45975.046751620372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45975.046751620372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45975.046751620372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45975.046751620372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45975.046751620372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45975.046751620372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45975.046751620372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45975.046751620372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45975.046751620372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45975.046751620372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45975.046751620372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45975.046751620372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45975.046751620372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45975.046751620372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45975.046751620372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45975.046751620372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45975.046751620372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45975.046751620372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45975.046751620372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45975.046751620372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45975.046751620372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45975.046751620372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45975.046751620372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45975.046751620372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45975.046751620372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45975.046751620372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45975.046751620372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45975.046751620372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45975.046751620372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45975.046751620372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45975.046751620372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45975.046751620372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45975.046751620372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45975.046751620372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45975.046751620372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45975.046751620372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45975.046751620372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45975.046751620372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45975.046751620372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45975.046751620372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45975.046751620372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45975.046751620372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45975.046751620372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45975.046751620372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45975.046751620372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45975.046751620372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45975.046751620372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45975.046751620372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45975.046751620372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45975.046751620372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45975.046751620372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45975.046751620372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45975.046751620372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45975.046751620372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45975.046751620372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45975.046751620372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45975.046751620372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45975.046751620372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45975.046751620372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45975.046751620372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45975.046751620372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45975.046751620372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45975.046751620372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45975.046751620372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45975.046751620372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45975.046751620372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45975.046751620372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45975.046751620372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45975.046751620372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45975.046751620372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45975.046751620372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45975.046751620372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45975.046751620372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45975.046751620372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45975.046751620372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45975.046751620372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45975.046751620372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45975.046751620372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45975.046751620372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45975.046751620372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45975.046751620372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45975.046751620372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45975.046751620372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45975.046751620372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45975.046751620372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45975.046751620372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45975.046751620372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45975.046751620372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45975.046751620372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45975.046751620372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45975.046751620372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45975.046751620372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45975.046751620372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45975.046751620372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45975.046751620372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45975.046751620372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45975.046751620372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45975.046751620372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45975.046751620372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45975.046751620372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45975.046751620372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45975.046751620372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45975.046751620372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45975.046751620372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45975.046751620372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45975.046751620372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45975.046751620372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45975.046751620372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45975.046751620372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45975.046751620372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45975.046751620372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45975.046751620372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45975.046751620372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45975.046751620372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45975.046751620372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45975.046751620372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45975.046751620372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45975.046751620372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45975.046751620372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45975.046751620372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45975.046751620372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45975.046751620372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45975.046751620372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45975.046751620372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45975.046751620372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45975.046751620372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45975.046751620372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45975.046751620372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45975.046751620372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45975.046751620372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45975.046751620372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45975.046751620372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45975.046751620372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45975.046751620372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45975.046751620372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45975.046751620372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45975.046751620372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45975.046751620372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45975.046751620372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45975.046751620372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45975.046751620372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45975.046751620372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45975.046751620372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45975.046751620372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45975.046751620372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45975.046751620372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45975.046751620372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45975.046751620372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45975.046751620372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45975.046751620372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45975.046751620372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45975.046751620372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45975.046751620372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45975.046751620372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45975.046751620372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45975.046751620372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45975.046751620372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45975.046751620372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45975.046751620372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45975.046751620372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45975.046751620372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45975.046751620372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45975.046751620372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45975.046751620372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45975.046751620372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45975.046751620372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45975.046751620372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45975.046751620372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45975.046751620372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45975.046751620372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45975.046751620372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45975.046751620372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45975.046751620372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45975.046751620372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45975.046751620372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45975.046751620372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45975.046751620372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45975.046751620372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45975.046751620372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45975.046751620372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45975.046751620372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45975.046751620372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45975.046751620372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45975.046751620372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45975.046751620372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45975.046751620372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45975.046751620372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45975.046751620372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45975.046751620372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45975.046751620372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45975.046751620372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45975.046751620372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45975.046751620372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45975.046751620372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45975.046751620372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45975.046751620372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45975.046751620372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45975.046751620372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45975.046751620372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45975.046751620372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45975.046751620372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45975.046751620372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45975.046751620372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45975.046751620372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45975.046751620372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45975.046751620372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45975.046751620372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45975.046751620372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45975.046751620372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45975.046751620372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45975.046751620372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45975.046751620372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45975.046751620372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45975.046751620372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45975.046751620372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45975.046751620372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45975.046751620372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45975.046751620372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45975.046751620372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45975.046751620372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45975.046751620372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45975.046751620372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45975.046751620372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45975.046751620372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45975.046751620372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45975.046751620372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45975.046751620372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45975.046751620372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45975.046751620372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45975.046751620372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45975.046751620372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45975.046751620372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45975.046751620372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45975.046751620372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45975.046751620372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45975.046751620372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45975.046751620372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45975.046751620372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45975.046751620372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45975.046751620372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45975.046751620372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45975.046751620372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45975.046751620372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45975.046751620372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45975.046751620372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45975.046751620372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45975.046751620372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45975.046751620372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45975.046751620372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45975.046751620372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45975.046751620372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45975.046751620372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45975.046751620372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45975.046751620372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45975.046751620372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45975.046751620372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45975.046751620372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45975.046751620372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45975.046751620372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45975.046751620372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45975.046751620372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45975.046751620372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45975.046751620372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45975.046751620372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45975.046751620372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45975.046751620372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45975.046751620372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45975.046751620372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45975.046751620372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45975.046751620372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45975.046751620372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45975.046751620372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45975.046751620372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45975.046751620372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45975.046751620372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45975.046751620372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45975.046751620372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45975.046751620372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45975.046751620372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45975.046751620372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45975.046751620372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45975.046751620372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45975.046751620372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45975.046751620372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45975.046751620372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45975.046751620372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45975.046751620372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45975.046751620372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45975.046751620372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45975.046751620372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45975.046751620372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45975.046751620372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45975.046751620372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45975.046751620372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45975.046751620372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45975.046751620372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45975.046751620372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45975.046751620372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45975.046751620372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45975.046751620372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45975.046751620372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45975.046751620372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45975.046751620372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45975.046751620372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45975.046751620372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45975.046751620372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45975.046751620372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45975.046751620372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45975.046751620372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45975.046751620372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45975.046751620372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45975.046751620372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45975.046751620372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45975.046751620372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45975.046751620372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45975.046751620372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45975.046751620372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45975.046751620372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45975.046751620372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45975.046751620372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45975.046751620372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45975.046751620372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45975.046751620372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45975.046751620372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45975.046751620372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45975.046751620372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45975.046751620372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45975.046751620372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45975.046751620372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45975.046751620372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45975.046751620372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45975.046751620372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45975.046751620372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45975.046751620372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45975.046751620372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45975.046751620372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45975.046751620372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45975.046751620372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45975.046751620372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45975.046751620372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45975.046751620372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45975.046751620372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45975.046751620372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45975.046751620372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45975.046751620372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45975.046751620372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45975.046751620372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45975.046751620372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45975.046751620372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45975.046751620372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45975.046751620372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45975.046751620372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45975.046751620372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45975.046751620372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45975.046751620372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45975.046751620372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45975.046751620372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45975.046751620372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45975.046751620372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45975.046751620372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45975.046751620372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45975.046751620372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45975.046751620372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45975.046751620372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45975.046751620372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45975.046751620372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45975.046751620372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45975.046751620372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45975.046751620372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45975.046751620372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45975.046751620372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45975.046751620372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45975.046751620372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45975.046751620372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45975.046751620372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45975.046751620372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45975.046751620372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45975.046751620372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45975.046751620372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45975.046751620372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45975.046751620372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45975.046751620372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45975.046751620372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45975.046751620372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45975.046751620372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45975.046751620372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45975.046751620372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45975.046751620372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45975.046751620372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45975.046751620372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45975.046751620372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45975.046751620372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45975.046751620372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45975.046751620372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45975.046751620372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45975.046751620372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45975.046751620372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45975.046751620372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45975.046751620372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45975.046751620372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45975.046751620372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45975.046751620372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45975.046751620372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45975.046751620372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45975.046751620372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45975.046751620372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45975.046751620372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45975.046751620372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45975.046751620372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45975.046751620372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45975.046751620372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45975.046751620372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45975.046751620372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45975.046751620372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45975.046751620372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45975.046751620372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45975.046751620372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45975.046751620372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45975.046751620372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45975.046751620372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45975.046751620372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45975.046751620372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45975.046751620372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45975.046751620372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45975.046751620372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45975.046751620372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45975.046751620372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45975.046751620372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45975.046751620372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45975.046751620372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45975.046751620372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45975.046751620372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45975.046751620372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45975.046751620372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45975.046751620372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45975.046751620372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45975.046751620372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45975.046751620372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45975.046751620372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45975.046751620372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45975.046751620372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45975.046751620372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45975.046751620372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45975.046751620372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45975.046751620372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45975.046751620372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45975.046751620372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45975.046751620372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45975.046751620372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45975.046751620372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45975.046751620372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45975.046751620372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45975.046751620372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45975.046751620372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45975.046751620372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45975.046751620372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45975.046751620372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45975.046751620372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45975.046751620372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45975.046751620372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45975.046751620372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45975.046751620372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45975.046751620372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45975.046751620372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45975.046751620372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45975.046751620372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45975.046751620372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45975.046751620372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45975.046751620372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45975.046751620372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45975.046751620372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45975.046751620372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45975.046751620372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45975.046751620372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45975.046751620372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45975.046751620372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45975.046751620372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45975.046751620372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45975.046751620372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45975.046751620372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45975.046751620372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45975.046751620372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45975.046751620372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45975.046751620372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45975.046751620372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45975.046751620372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45975.046751620372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45975.046751620372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45975.046751620372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45975.046751620372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45975.046751620372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45975.046751620372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45975.046751620372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45975.046751620372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45975.046751620372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45975.046751620372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45975.046751620372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45975.046751620372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45975.046751620372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45975.046751620372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45975.046751620372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45975.046751620372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45975.046751620372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45975.046751620372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45975.046751620372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45975.046751620372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45975.046751620372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45975.046751620372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45975.046751620372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45975.046751620372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45975.046751620372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45975.046751620372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45975.046751620372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45975.046751620372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45975.046751620372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45975.046751620372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45975.046751620372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45975.046751620372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45975.046751620372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45975.046751620372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45975.046751620372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45975.046751620372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45975.046751620372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45975.046751620372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45975.046751620372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45975.046751620372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45975.046751620372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45975.046751620372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45975.046751620372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45975.046751620372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45975.046751620372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45975.046751620372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45975.046751620372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45975.046751620372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45975.046751620372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45975.046751620372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45975.046751620372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45975.046751620372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45975.046751620372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45975.046751620372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45975.046751620372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45975.046751620372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45975.046751620372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45975.046751620372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45975.046751620372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45975.046751620372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45975.046751620372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45975.046751620372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45975.046751620372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45975.046751620372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45975.046751620372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45975.046751620372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45975.046751620372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45975.046751620372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45975.046751620372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45975.046751620372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45975.046751620372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45975.046751620372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45975.046751620372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45975.046751620372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45975.046751620372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45975.046751620372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45975.046751620372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45975.046751620372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45975.046751620372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45975.046751620372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45975.046751620372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45975.046751620372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45975.046751620372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45975.046751620372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45975.046751620372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45975.046751620372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45975.046751620372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45975.046751620372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45975.046751620372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45975.046751620372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45975.046751620372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45975.046751620372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45975.046751620372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45975.046751620372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45975.046751620372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45975.046751620372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45975.046751620372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45975.046751620372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45975.046751620372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45975.046751620372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45975.046751620372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45975.046751620372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45975.046751620372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45975.046751620372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45975.046751620372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45975.046751620372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45975.046751620372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45975.046751620372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45975.046751620372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45975.046751620372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45975.046751620372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45975.046751620372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45975.046751620372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45975.046751620372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45975.046751620372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45975.046751620372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45975.046751620372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45975.046751620372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45975.046751620372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45975.046751620372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45975.046751620372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45975.046751620372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45975.046751620372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45975.046751620372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45975.046751620372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45975.046751620372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45975.046751620372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45975.046751620372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45975.046751620372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45975.046751620372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45975.046751620372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45975.046751620372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45975.046751620372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45975.046751620372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45975.046751620372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45975.046751620372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45975.046751620372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45975.046751620372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45975.046751620372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45975.046751620372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45975.046751620372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45975.046751620372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45975.046751620372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45975.046751620372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45975.046751620372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45975.046751620372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45975.046751620372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45975.046751620372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45975.046751620372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45975.046751620372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45975.046751620372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45975.046751620372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45975.046751620372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45975.046751620372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45975.046751620372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45975.046751620372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45975.046751620372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45975.046751620372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45975.046751620372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45975.046751620372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45975.046751620372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45975.046751620372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45975.046751620372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45975.046751620372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45975.046751620372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45975.046751620372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45975.046751620372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45975.046751620372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45975.046751620372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45975.046751620372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45975.046751620372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45975.046751620372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45975.046751620372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45975.046751620372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45975.046751620372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45975.046751620372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45975.046751620372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45975.046751620372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45975.046751620372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45975.046751620372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45975.046751620372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45975.046751620372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45975.046751620372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45975.046751620372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45975.046751620372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45975.046751620372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45975.046751620372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45975.046751620372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45975.046751620372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45975.046751620372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45975.046751620372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45975.046751620372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45975.046751620372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45975.046751620372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45975.046751620372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45975.046751620372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45975.046751620372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45975.046751620372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45975.046751620372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45975.046751620372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45975.046751620372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45975.046751620372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45975.046751620372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45975.046751620372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45975.046751620372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45975.046751620372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45975.046751620372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45975.046751620372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45975.046751620372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45975.046751620372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45975.046751620372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45975.046751620372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45975.046751620372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45975.046751620372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45975.046751620372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45975.046751620372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45975.046751620372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45975.046751620372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45975.046751620372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45975.046751620372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45975.046751620372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45975.046751620372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45975.046751620372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45975.046751620372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45975.046751620372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45975.046751620372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45975.046751620372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45975.046751620372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45975.046751620372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45975.046751620372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45975.046751620372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45975.046751620372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45975.046751620372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45975.046751620372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45975.046751620372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45975.046751620372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45975.046751620372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45975.046751620372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45975.046751620372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45975.046751620372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45975.046751620372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45975.046751620372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45975.046751620372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45975.046751620372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45975.046751620372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45975.046751620372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45975.046751620372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45975.046751620372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45975.046751620372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45975.046751620372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45975.046751620372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45975.046751620372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45975.046751620372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45975.046751620372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45975.046751620372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45975.046751620372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45975.046751620372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45975.046751620372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45975.046751620372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45975.046751620372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45975.046751620372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45975.046751620372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45975.046751620372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45975.046751620372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45975.046751620372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45975.046751620372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45975.046751620372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45975.046751620372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45975.046751620372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45975.046751620372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45975.046751620372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45975.046751620372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45975.046751620372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45975.046751620372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45975.046751620372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45975.046751620372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45975.046751620372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45975.046751620372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45975.046751620372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45975.046751620372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45975.046751620372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45975.046751620372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45975.046751620372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45975.046751620372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45975.046751620372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45975.046751620372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45975.046751620372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45975.046751620372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45975.046751620372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45975.046751620372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45975.046751620372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45975.046751620372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45975.046751620372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271.56603402777546</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45975.046751620372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45975.046751620372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45975.046751620372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45975.046751620372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45975.046751620372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45975.046751620372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45975.046751620372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45975.046751620372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45975.046751620372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45975.046751620372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45975.046751620372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45975.046751620372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45975.046751620372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45975.046751620372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45975.046751620372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45975.046751620372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45975.046751620372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45975.046751620372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45975.046751620372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45975.046751620372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45975.046751620372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45975.046751620372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45975.046751620372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45975.046751620372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45975.046751620372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45975.046751620372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45975.046751620372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45975.046751620372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45975.046751620372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45975.046751620372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45975.046751620372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45975.046751620372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45975.046751620372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45975.046751620372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45975.046751620372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45975.046751620372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45975.046751620372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45975.046751620372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45975.046751620372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45975.046751620372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45975.046751620372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45975.046751620372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45975.046751620372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45975.046751620372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45975.046751620372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45975.046751620372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45975.046751620372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45975.046751620372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45975.046751620372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45975.046751620372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45975.046751620372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45975.046751620372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45975.046751620372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45975.046751620372</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83.21469143518334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48.857874305555015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7" ca="1" si="1">IFERROR(NOW()-F4,"")</f>
        <v>26.385640509259247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0.21414745370566379</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38153</v>
      </c>
      <c r="E7" s="124" t="s">
        <v>39021</v>
      </c>
      <c r="F7" s="157">
        <v>45975.037395833337</v>
      </c>
      <c r="G7" s="126">
        <f t="shared" ca="1" si="1"/>
        <v>9.3557870350196026E-3</v>
      </c>
      <c r="H7" s="125">
        <v>45975.017453703702</v>
      </c>
      <c r="I7" s="124" t="str">
        <f>IFERROR(VLOOKUP(D7,DB!A:F,6,0),"")</f>
        <v>SCECO</v>
      </c>
      <c r="J7" s="124" t="str">
        <f>IFERROR(VLOOKUP(D7,DB!A:G,7,0),"")</f>
        <v>Haj Removal</v>
      </c>
      <c r="K7" s="124" t="s">
        <v>39122</v>
      </c>
      <c r="L7" s="124" t="str">
        <f>IFERROR(VLOOKUP(D7,DB!A:I,9,0),"")</f>
        <v>Latis</v>
      </c>
    </row>
    <row r="8" spans="1:13">
      <c r="A8" s="124"/>
      <c r="B8" s="124" t="str">
        <f>IFERROR(VLOOKUP(D8,DB!A:K,11,0),"")</f>
        <v/>
      </c>
      <c r="C8" s="124"/>
      <c r="D8" s="124"/>
      <c r="E8" s="124"/>
      <c r="F8" s="124"/>
      <c r="G8" s="126">
        <f t="shared" ref="G8:G71" ca="1" si="2">IFERROR(NOW()-F8,"")</f>
        <v>45975.046751620372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45975.046751620372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45975.046751620372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45975.046751620372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45975.046751620372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45975.046751620372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45975.046751620372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45975.046751620372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45975.046751620372</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45975.046751620372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45975.046751620372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45975.046751620372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45975.046751620372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45975.046751620372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45975.046751620372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45975.046751620372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45975.046751620372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45975.046751620372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45975.046751620372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45975.046751620372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45975.046751620372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45975.046751620372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45975.046751620372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45975.046751620372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45975.046751620372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45975.046751620372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45975.046751620372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45975.046751620372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45975.046751620372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45975.046751620372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45975.046751620372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45975.046751620372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45975.046751620372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45975.046751620372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45975.046751620372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45975.046751620372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45975.046751620372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45975.046751620372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45975.046751620372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45975.046751620372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45975.046751620372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45975.046751620372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45975.046751620372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45975.046751620372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45975.046751620372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45975.046751620372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45975.046751620372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45975.046751620372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45975.046751620372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45975.046751620372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45975.046751620372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45975.046751620372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45975.046751620372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45975.046751620372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45975.046751620372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45975.046751620372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45975.046751620372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45975.046751620372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45975.046751620372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45975.046751620372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45975.046751620372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45975.046751620372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45975.046751620372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45975.046751620372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45975.046751620372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45975.046751620372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45975.046751620372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45975.046751620372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45975.046751620372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45975.046751620372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45975.046751620372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45975.046751620372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45975.046751620372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45975.046751620372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45975.046751620372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45975.046751620372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45975.046751620372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45975.046751620372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45975.046751620372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45975.046751620372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45975.046751620372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45975.046751620372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45975.046751620372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45975.046751620372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45975.046751620372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45975.046751620372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45975.046751620372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45975.046751620372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45975.046751620372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45975.046751620372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45975.046751620372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45975.046751620372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45975.046751620372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45975.046751620372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45975.046751620372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45975.046751620372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45975.046751620372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45975.046751620372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45975.046751620372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45975.046751620372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45975.046751620372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45975.046751620372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45975.046751620372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45975.046751620372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45975.046751620372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45975.046751620372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45975.046751620372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45975.046751620372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45975.046751620372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45975.046751620372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45975.046751620372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45975.046751620372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45975.046751620372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45975.046751620372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45975.046751620372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45975.046751620372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45975.046751620372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45975.046751620372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45975.046751620372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45975.046751620372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45975.046751620372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45975.046751620372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45975.046751620372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45975.046751620372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45975.046751620372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45975.046751620372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45975.046751620372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45975.046751620372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45975.046751620372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45975.046751620372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45975.046751620372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45975.046751620372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45975.046751620372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45975.046751620372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45975.046751620372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45975.046751620372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45975.046751620372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45975.046751620372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45975.046751620372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45975.046751620372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45975.046751620372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45975.046751620372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45975.046751620372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45975.046751620372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45975.046751620372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45975.046751620372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45975.046751620372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45975.046751620372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45975.046751620372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45975.046751620372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45975.046751620372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45975.046751620372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45975.046751620372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45975.046751620372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45975.046751620372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45975.046751620372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45975.046751620372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45975.046751620372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45975.046751620372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45975.046751620372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45975.046751620372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45975.046751620372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45975.046751620372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45975.046751620372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45975.046751620372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45975.046751620372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45975.046751620372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45975.046751620372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45975.046751620372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45975.046751620372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45975.046751620372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45975.046751620372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45975.046751620372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45975.046751620372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45975.046751620372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45975.046751620372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45975.046751620372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45975.046751620372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45975.046751620372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45975.046751620372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45975.046751620372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45975.046751620372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45975.046751620372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45975.046751620372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45975.046751620372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45975.046751620372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45975.046751620372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45975.046751620372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45975.046751620372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45975.046751620372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45975.046751620372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45975.046751620372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45975.046751620372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45975.046751620372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45975.046751620372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45975.046751620372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45975.046751620372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45975.046751620372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45975.046751620372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45975.046751620372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45975.046751620372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45975.046751620372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45975.046751620372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45975.046751620372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45975.046751620372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45975.046751620372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45975.046751620372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45975.046751620372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45975.046751620372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45975.046751620372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45975.046751620372</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45975.046751620372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45975.046751620372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45975.046751620372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45975.046751620372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45975.046751620372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45975.046751620372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45975.046751620372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45975.046751620372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45975.046751620372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45975.046751620372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45975.046751620372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45975.046751620372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45975.046751620372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45975.046751620372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45975.046751620372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45975.046751620372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45975.046751620372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45975.046751620372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45975.046751620372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45975.046751620372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45975.046751620372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45975.046751620372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45975.046751620372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45975.046751620372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45975.046751620372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45975.046751620372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45975.046751620372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45975.046751620372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45975.046751620372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45975.046751620372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45975.046751620372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45975.046751620372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45975.046751620372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45975.046751620372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45975.046751620372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45975.046751620372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45975.046751620372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45975.046751620372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45975.046751620372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45975.046751620372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45975.046751620372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45975.046751620372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45975.046751620372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45975.046751620372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45975.046751620372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45975.046751620372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45975.046751620372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45975.046751620372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45975.046751620372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45975.046751620372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45975.046751620372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45975.046751620372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45975.046751620372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45975.046751620372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45975.046751620372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45975.046751620372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45975.046751620372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45975.046751620372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45975.046751620372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45975.046751620372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45975.046751620372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45975.046751620372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45975.046751620372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45975.046751620372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45975.046751620372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45975.046751620372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45975.046751620372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45975.046751620372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45975.046751620372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45975.046751620372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45975.046751620372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45975.046751620372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45975.046751620372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45975.046751620372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45975.046751620372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45975.046751620372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45975.046751620372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45975.046751620372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45975.046751620372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45975.046751620372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45975.046751620372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45975.046751620372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45975.046751620372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45975.046751620372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45975.046751620372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45975.046751620372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45975.046751620372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45975.046751620372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45975.046751620372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45975.046751620372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45975.046751620372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45975.046751620372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45975.046751620372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45975.046751620372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45975.046751620372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45975.046751620372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45975.046751620372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45975.046751620372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45975.046751620372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45975.046751620372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45975.046751620372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45975.046751620372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45975.046751620372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45975.046751620372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45975.046751620372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45975.046751620372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45975.046751620372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45975.046751620372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45975.046751620372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45975.046751620372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45975.046751620372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45975.046751620372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45975.046751620372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45975.046751620372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45975.046751620372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45975.046751620372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45975.046751620372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45975.046751620372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45975.046751620372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45975.046751620372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45975.046751620372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45975.046751620372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45975.046751620372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45975.046751620372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45975.046751620372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45975.046751620372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45975.046751620372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45975.046751620372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45975.046751620372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45975.046751620372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45975.046751620372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45975.046751620372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45975.046751620372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